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<sst xmlns="http://schemas.openxmlformats.org/spreadsheetml/2006/main" count="599" uniqueCount="241">
  <si>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</si>
  <si>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</si>
  <si>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</si>
  <si>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</si>
  <si>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</si>
  <si>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</si>
  <si>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</si>
  <si>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</si>
  <si>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</si>
  <si>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</si>
  <si>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</si>
  <si>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</si>
  <si>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</si>
  <si>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</si>
  <si>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</si>
  <si>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</si>
  <si>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</si>
  <si>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</si>
  <si>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</si>
  <si>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</si>
  <si>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</si>
  <si>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</si>
  <si>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</si>
  <si>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</si>
  <si>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</si>
  <si>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</si>
  <si>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</si>
  <si>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</si>
  <si>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</si>
  <si>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</si>
  <si>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</si>
  <si>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</si>
  <si>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</si>
  <si>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</si>
  <si>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</si>
  <si>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</si>
  <si>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</si>
  <si>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</si>
  <si>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</si>
  <si>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</si>
  <si>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</si>
  <si>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</si>
  <si>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</si>
  <si>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</si>
  <si>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</si>
  <si>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</si>
  <si>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</si>
  <si>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</si>
  <si>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</si>
  <si>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</si>
  <si>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</si>
  <si>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</si>
  <si>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</si>
  <si>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</si>
  <si>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</si>
  <si>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</si>
  <si>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</si>
  <si>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</si>
  <si>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</si>
  <si>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</si>
  <si>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</si>
  <si>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</si>
  <si>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</si>
  <si>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</si>
  <si>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</si>
  <si>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</si>
  <si>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</si>
  <si>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</si>
  <si>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</si>
  <si>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</si>
  <si>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</si>
  <si>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</si>
  <si>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</si>
  <si>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</si>
  <si>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</si>
  <si>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</si>
  <si>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</si>
  <si>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</si>
  <si>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</si>
  <si>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</si>
  <si>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</si>
  <si>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</si>
  <si>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</si>
  <si>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</si>
  <si>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</si>
  <si>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</si>
  <si>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</si>
  <si>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</si>
  <si>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</si>
  <si>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</si>
  <si>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</si>
  <si>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</si>
  <si>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</si>
  <si>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</si>
  <si>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</si>
  <si>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</si>
  <si>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</si>
  <si>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</si>
  <si>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</si>
  <si>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</si>
  <si>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</si>
  <si>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</si>
  <si>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</si>
  <si>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</si>
  <si>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</si>
  <si>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</si>
  <si>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</si>
  <si>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</si>
  <si>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</si>
  <si>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</si>
  <si>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</si>
  <si>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</si>
  <si>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</si>
  <si>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</si>
  <si>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</si>
  <si>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</si>
  <si>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</si>
  <si>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</si>
  <si>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</si>
  <si>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</si>
  <si>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</si>
  <si>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</si>
  <si>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</si>
  <si>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</si>
  <si>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</si>
  <si>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</si>
  <si>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</si>
  <si>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</si>
  <si>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</si>
  <si>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</si>
  <si>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</si>
  <si>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</si>
  <si>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</si>
  <si>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</si>
  <si>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</si>
  <si>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</si>
  <si>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</si>
  <si>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</si>
  <si>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</si>
  <si>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</si>
  <si>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</si>
  <si>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</si>
  <si>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</si>
  <si>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</si>
  <si>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</si>
  <si>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</si>
  <si>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</si>
  <si>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</si>
  <si>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</si>
  <si>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</si>
  <si>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</si>
  <si>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</si>
  <si>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</si>
  <si>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</si>
  <si>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</si>
  <si>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</si>
  <si>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</si>
  <si>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</si>
  <si>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</si>
  <si>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</si>
  <si>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</si>
  <si>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</si>
  <si>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</si>
  <si>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</si>
  <si>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</si>
  <si>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</si>
  <si>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</si>
  <si>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</si>
  <si>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</si>
  <si>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</si>
  <si>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</si>
  <si>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</si>
  <si>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</si>
  <si>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</si>
  <si>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</si>
  <si>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</si>
  <si>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</si>
  <si>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</si>
  <si>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</si>
  <si>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</si>
  <si>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</si>
  <si>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</si>
  <si>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</si>
  <si>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</si>
  <si>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</si>
  <si>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</si>
  <si>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</si>
  <si>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</si>
  <si>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</si>
  <si>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</si>
  <si>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</si>
  <si>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</si>
  <si>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</si>
  <si>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</si>
  <si>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</si>
  <si>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</si>
  <si>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</si>
  <si>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</si>
  <si>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</si>
  <si>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</si>
  <si>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</si>
  <si>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</si>
  <si>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</si>
  <si>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допомоги при усиновлені дитини</t>
  </si>
  <si>
    <t xml:space="preserve"> Забезпечення надання допомоги при усиновленні дитини </t>
  </si>
  <si>
    <t>витрати на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</si>
  <si>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</si>
  <si>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</si>
  <si>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</si>
  <si>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</si>
  <si>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</si>
  <si>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управління праці та соціального</t>
  </si>
  <si>
    <t>О.Каретіна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</si>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</sst>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169" fontId="2" fillId="0" borderId="37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6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37" xfId="0" applyFont="1" applyBorder="1" applyAlignment="1">
      <alignment wrapText="1"/>
    </xf>
    <xf numFmtId="169" fontId="20" fillId="0" borderId="37" xfId="0" applyNumberFormat="1" applyFont="1" applyBorder="1" applyAlignment="1">
      <alignment wrapText="1"/>
    </xf>
    <xf numFmtId="169" fontId="20" fillId="0" borderId="38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6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69" fontId="20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9" fontId="20" fillId="0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6" xfId="0" applyNumberFormat="1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2" fillId="0" borderId="5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69" fontId="2" fillId="0" borderId="39" xfId="0" applyNumberFormat="1" applyFont="1" applyBorder="1" applyAlignment="1">
      <alignment horizontal="center"/>
    </xf>
    <xf numFmtId="169" fontId="2" fillId="0" borderId="37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1513041%202017&#1089;%20&#1080;&#1079;&#1084;.01.12.17_&#1047;&#1042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23">
          <cell r="C23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55">
      <selection activeCell="I119" sqref="I119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157</v>
      </c>
    </row>
    <row r="4" ht="18.75">
      <c r="H4" s="116"/>
    </row>
    <row r="6" ht="15.75">
      <c r="H6" s="117" t="s">
        <v>3</v>
      </c>
    </row>
    <row r="7" ht="15.75">
      <c r="H7" s="123" t="s">
        <v>188</v>
      </c>
    </row>
    <row r="8" spans="8:11" ht="15.75">
      <c r="H8" s="122" t="s">
        <v>134</v>
      </c>
      <c r="I8" s="122"/>
      <c r="J8" s="122"/>
      <c r="K8" s="122"/>
    </row>
    <row r="9" ht="15.75">
      <c r="H9" s="204" t="s">
        <v>4</v>
      </c>
    </row>
    <row r="10" spans="8:12" ht="15.75">
      <c r="H10" s="207" t="s">
        <v>189</v>
      </c>
      <c r="I10" s="122"/>
      <c r="J10" s="122"/>
      <c r="K10" s="122"/>
      <c r="L10" s="122"/>
    </row>
    <row r="11" spans="8:16" s="205" customFormat="1" ht="11.25">
      <c r="H11" s="204" t="s">
        <v>190</v>
      </c>
      <c r="K11" s="206"/>
      <c r="L11" s="206"/>
      <c r="M11" s="206"/>
      <c r="N11" s="206"/>
      <c r="O11" s="206"/>
      <c r="P11" s="206"/>
    </row>
    <row r="12" ht="15.75">
      <c r="H12" s="113" t="s">
        <v>191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158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123</v>
      </c>
      <c r="B23" s="120">
        <v>1513047</v>
      </c>
      <c r="C23" s="208">
        <v>1040</v>
      </c>
      <c r="D23" s="320" t="s">
        <v>203</v>
      </c>
      <c r="E23" s="320"/>
      <c r="F23" s="320"/>
      <c r="G23" s="320"/>
      <c r="H23" s="320"/>
      <c r="I23" s="320"/>
      <c r="J23" s="126"/>
      <c r="K23" s="126"/>
      <c r="L23" s="126"/>
      <c r="M23" s="126"/>
      <c r="N23" s="126"/>
      <c r="O23" s="126"/>
    </row>
    <row r="24" spans="2:6" ht="15.75">
      <c r="B24" s="124" t="s">
        <v>192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116.22</v>
      </c>
      <c r="F25" s="129" t="s">
        <v>144</v>
      </c>
    </row>
    <row r="26" spans="2:6" ht="18.75">
      <c r="B26" s="116" t="s">
        <v>138</v>
      </c>
      <c r="E26" s="127">
        <f>E25</f>
        <v>116.22</v>
      </c>
      <c r="F26" s="129" t="s">
        <v>100</v>
      </c>
    </row>
    <row r="27" spans="2:6" ht="18.75">
      <c r="B27" s="116" t="s">
        <v>139</v>
      </c>
      <c r="E27" s="130">
        <f>M48</f>
        <v>0</v>
      </c>
      <c r="F27" s="129" t="s">
        <v>101</v>
      </c>
    </row>
    <row r="28" spans="1:16" ht="18.75">
      <c r="A28" s="112" t="s">
        <v>127</v>
      </c>
      <c r="B28" s="340" t="s">
        <v>132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</row>
    <row r="29" spans="1:16" ht="18.75">
      <c r="A29" s="109" t="s">
        <v>146</v>
      </c>
      <c r="B29" s="312" t="s">
        <v>193</v>
      </c>
      <c r="C29" s="312"/>
      <c r="D29" s="312"/>
      <c r="E29" s="312"/>
      <c r="F29" s="3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147</v>
      </c>
      <c r="B30" s="312" t="s">
        <v>156</v>
      </c>
      <c r="C30" s="312"/>
      <c r="D30" s="312"/>
      <c r="E30" s="312"/>
      <c r="F30" s="312"/>
      <c r="G30" s="312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148</v>
      </c>
      <c r="B31" s="312" t="s">
        <v>187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111"/>
      <c r="N31" s="111"/>
      <c r="O31" s="111"/>
      <c r="P31" s="111"/>
    </row>
    <row r="32" spans="1:16" ht="23.25" customHeight="1">
      <c r="A32" s="109" t="s">
        <v>149</v>
      </c>
      <c r="B32" s="312" t="s">
        <v>199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111"/>
      <c r="N32" s="111"/>
      <c r="O32" s="111"/>
      <c r="P32" s="111"/>
    </row>
    <row r="33" spans="1:16" ht="33" customHeight="1">
      <c r="A33" s="109" t="s">
        <v>150</v>
      </c>
      <c r="B33" s="312" t="s">
        <v>210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111"/>
      <c r="N33" s="111"/>
      <c r="O33" s="111"/>
      <c r="P33" s="111"/>
    </row>
    <row r="34" spans="1:16" ht="22.5" customHeight="1">
      <c r="A34" s="109" t="s">
        <v>186</v>
      </c>
      <c r="B34" s="312" t="s">
        <v>200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111"/>
      <c r="N34" s="111"/>
      <c r="O34" s="111"/>
      <c r="P34" s="111"/>
    </row>
    <row r="35" spans="1:16" ht="18.75">
      <c r="A35" s="109" t="s">
        <v>201</v>
      </c>
      <c r="B35" s="312" t="s">
        <v>151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111"/>
      <c r="N35" s="111"/>
      <c r="O35" s="111"/>
      <c r="P35" s="111"/>
    </row>
    <row r="36" spans="1:18" ht="34.5" customHeight="1">
      <c r="A36" s="112" t="s">
        <v>128</v>
      </c>
      <c r="B36" s="108" t="s">
        <v>152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2:16" ht="26.25" customHeight="1">
      <c r="B37" s="1" t="s">
        <v>204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129</v>
      </c>
      <c r="B39" s="307" t="s">
        <v>159</v>
      </c>
      <c r="C39" s="307"/>
      <c r="D39" s="307"/>
      <c r="E39" s="307"/>
      <c r="F39" s="307"/>
      <c r="G39" s="307"/>
      <c r="H39" s="307"/>
      <c r="I39" s="307"/>
      <c r="J39" s="307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160</v>
      </c>
      <c r="C40" s="173" t="s">
        <v>161</v>
      </c>
      <c r="D40" s="308" t="s">
        <v>162</v>
      </c>
      <c r="E40" s="308"/>
      <c r="F40" s="308"/>
      <c r="G40" s="308"/>
      <c r="H40" s="308"/>
      <c r="I40" s="308"/>
      <c r="J40" s="308"/>
      <c r="K40" s="308"/>
      <c r="L40" s="308"/>
      <c r="M40" s="133"/>
      <c r="N40" s="133"/>
      <c r="O40" s="133"/>
      <c r="P40" s="131"/>
    </row>
    <row r="41" spans="1:16" ht="15.75">
      <c r="A41" s="135"/>
      <c r="B41" s="173"/>
      <c r="C41" s="173"/>
      <c r="D41" s="309"/>
      <c r="E41" s="310"/>
      <c r="F41" s="310"/>
      <c r="G41" s="310"/>
      <c r="H41" s="310"/>
      <c r="I41" s="310"/>
      <c r="J41" s="310"/>
      <c r="K41" s="310"/>
      <c r="L41" s="311"/>
      <c r="M41" s="133"/>
      <c r="N41" s="133"/>
      <c r="O41" s="133"/>
      <c r="P41" s="131"/>
    </row>
    <row r="42" ht="18.75">
      <c r="B42" s="108"/>
    </row>
    <row r="43" spans="1:2" ht="18.75">
      <c r="A43" s="112" t="s">
        <v>130</v>
      </c>
      <c r="B43" s="108" t="s">
        <v>163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303" t="s">
        <v>8</v>
      </c>
      <c r="B45" s="308" t="s">
        <v>160</v>
      </c>
      <c r="C45" s="308" t="s">
        <v>161</v>
      </c>
      <c r="D45" s="322" t="s">
        <v>164</v>
      </c>
      <c r="E45" s="323"/>
      <c r="F45" s="324"/>
      <c r="G45" s="300" t="s">
        <v>22</v>
      </c>
      <c r="H45" s="301" t="s">
        <v>99</v>
      </c>
      <c r="I45" s="301" t="s">
        <v>10</v>
      </c>
      <c r="J45" s="180"/>
      <c r="K45" s="180"/>
      <c r="L45" s="297"/>
      <c r="M45" s="297"/>
      <c r="N45" s="297"/>
    </row>
    <row r="46" spans="1:14" ht="28.5" customHeight="1">
      <c r="A46" s="303"/>
      <c r="B46" s="308"/>
      <c r="C46" s="308"/>
      <c r="D46" s="325"/>
      <c r="E46" s="326"/>
      <c r="F46" s="327"/>
      <c r="G46" s="300"/>
      <c r="H46" s="302"/>
      <c r="I46" s="302"/>
      <c r="J46" s="297"/>
      <c r="K46" s="297"/>
      <c r="L46" s="297"/>
      <c r="M46" s="297"/>
      <c r="N46" s="297"/>
    </row>
    <row r="47" spans="1:14" ht="15" customHeight="1" hidden="1">
      <c r="A47" s="303"/>
      <c r="B47" s="174"/>
      <c r="C47" s="174"/>
      <c r="D47" s="328"/>
      <c r="E47" s="329"/>
      <c r="F47" s="330"/>
      <c r="G47" s="300"/>
      <c r="H47" s="139"/>
      <c r="I47" s="139"/>
      <c r="J47" s="297"/>
      <c r="K47" s="297"/>
      <c r="L47" s="297"/>
      <c r="M47" s="297"/>
      <c r="N47" s="297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35">
        <v>4</v>
      </c>
      <c r="E48" s="336"/>
      <c r="F48" s="337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f>B23</f>
        <v>1513047</v>
      </c>
      <c r="C49" s="175">
        <v>1040</v>
      </c>
      <c r="D49" s="304" t="s">
        <v>167</v>
      </c>
      <c r="E49" s="305"/>
      <c r="F49" s="306"/>
      <c r="G49" s="141">
        <f>E25</f>
        <v>116.22</v>
      </c>
      <c r="H49" s="141"/>
      <c r="I49" s="141">
        <f>G49</f>
        <v>116.22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304" t="s">
        <v>168</v>
      </c>
      <c r="E50" s="305"/>
      <c r="F50" s="306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32" t="s">
        <v>165</v>
      </c>
      <c r="E51" s="333"/>
      <c r="F51" s="334"/>
      <c r="G51" s="141">
        <f>G49</f>
        <v>116.22</v>
      </c>
      <c r="H51" s="141"/>
      <c r="I51" s="141">
        <f>I49</f>
        <v>116.22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131</v>
      </c>
      <c r="B53" s="110" t="s">
        <v>145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303" t="s">
        <v>166</v>
      </c>
      <c r="C55" s="303"/>
      <c r="D55" s="303"/>
      <c r="E55" s="175" t="s">
        <v>160</v>
      </c>
      <c r="F55" s="128" t="s">
        <v>22</v>
      </c>
      <c r="G55" s="128" t="s">
        <v>141</v>
      </c>
      <c r="H55" s="128" t="s">
        <v>10</v>
      </c>
      <c r="I55" s="331"/>
      <c r="J55" s="331"/>
      <c r="K55" s="331"/>
      <c r="L55" s="146"/>
      <c r="M55" s="146"/>
      <c r="N55" s="146"/>
      <c r="O55" s="146"/>
      <c r="P55" s="146"/>
    </row>
    <row r="56" spans="2:16" s="112" customFormat="1" ht="17.25" customHeight="1">
      <c r="B56" s="304"/>
      <c r="C56" s="305"/>
      <c r="D56" s="306"/>
      <c r="E56" s="175">
        <f>B23</f>
        <v>1513047</v>
      </c>
      <c r="F56" s="147">
        <f>E25</f>
        <v>116.22</v>
      </c>
      <c r="G56" s="134"/>
      <c r="H56" s="147">
        <f>F56</f>
        <v>116.22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</row>
    <row r="59" spans="1:16" s="114" customFormat="1" ht="15.75" hidden="1">
      <c r="A59" s="146"/>
      <c r="B59" s="297"/>
      <c r="C59" s="297"/>
      <c r="D59" s="140"/>
      <c r="E59" s="140"/>
      <c r="F59" s="297"/>
      <c r="G59" s="140"/>
      <c r="H59" s="140"/>
      <c r="I59" s="297"/>
      <c r="J59" s="140"/>
      <c r="K59" s="140"/>
      <c r="L59" s="297"/>
      <c r="M59" s="140"/>
      <c r="N59" s="140"/>
      <c r="O59" s="297"/>
      <c r="P59" s="297"/>
    </row>
    <row r="60" spans="1:16" s="114" customFormat="1" ht="15.75" hidden="1">
      <c r="A60" s="146"/>
      <c r="B60" s="297"/>
      <c r="C60" s="297"/>
      <c r="D60" s="140"/>
      <c r="E60" s="140"/>
      <c r="F60" s="297"/>
      <c r="G60" s="140"/>
      <c r="H60" s="140"/>
      <c r="I60" s="297"/>
      <c r="J60" s="140"/>
      <c r="K60" s="140"/>
      <c r="L60" s="297"/>
      <c r="M60" s="140"/>
      <c r="N60" s="140"/>
      <c r="O60" s="297"/>
      <c r="P60" s="297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38"/>
      <c r="P61" s="338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38"/>
      <c r="P62" s="338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38"/>
      <c r="P63" s="338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38"/>
      <c r="P64" s="338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38"/>
      <c r="P65" s="338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140</v>
      </c>
      <c r="B69" s="108" t="s">
        <v>169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303" t="s">
        <v>8</v>
      </c>
      <c r="B72" s="313" t="s">
        <v>160</v>
      </c>
      <c r="C72" s="300" t="s">
        <v>170</v>
      </c>
      <c r="D72" s="300" t="s">
        <v>113</v>
      </c>
      <c r="E72" s="300" t="s">
        <v>114</v>
      </c>
      <c r="F72" s="300"/>
      <c r="G72" s="300" t="s">
        <v>171</v>
      </c>
      <c r="H72" s="300"/>
      <c r="I72" s="297"/>
      <c r="J72" s="297"/>
      <c r="K72" s="297"/>
      <c r="L72" s="297"/>
      <c r="M72" s="297"/>
      <c r="N72" s="297"/>
      <c r="O72" s="297"/>
      <c r="P72" s="297"/>
      <c r="Q72" s="297"/>
    </row>
    <row r="73" spans="1:17" ht="13.5" customHeight="1">
      <c r="A73" s="303"/>
      <c r="B73" s="314"/>
      <c r="C73" s="300"/>
      <c r="D73" s="300"/>
      <c r="E73" s="300"/>
      <c r="F73" s="300"/>
      <c r="G73" s="300"/>
      <c r="H73" s="300"/>
      <c r="I73" s="297"/>
      <c r="J73" s="297"/>
      <c r="K73" s="297"/>
      <c r="L73" s="297"/>
      <c r="M73" s="297"/>
      <c r="N73" s="297"/>
      <c r="O73" s="297"/>
      <c r="P73" s="297"/>
      <c r="Q73" s="297"/>
    </row>
    <row r="74" spans="1:17" ht="15.75" hidden="1">
      <c r="A74" s="303"/>
      <c r="B74" s="128"/>
      <c r="C74" s="300"/>
      <c r="D74" s="300"/>
      <c r="E74" s="300"/>
      <c r="F74" s="300"/>
      <c r="G74" s="300"/>
      <c r="H74" s="300"/>
      <c r="I74" s="297"/>
      <c r="J74" s="297"/>
      <c r="K74" s="297"/>
      <c r="L74" s="140"/>
      <c r="M74" s="140"/>
      <c r="N74" s="140"/>
      <c r="O74" s="140"/>
      <c r="P74" s="140"/>
      <c r="Q74" s="140"/>
    </row>
    <row r="75" spans="1:17" ht="15.75" hidden="1">
      <c r="A75" s="303"/>
      <c r="B75" s="128"/>
      <c r="C75" s="300"/>
      <c r="D75" s="300"/>
      <c r="E75" s="300"/>
      <c r="F75" s="300"/>
      <c r="G75" s="300"/>
      <c r="H75" s="300"/>
      <c r="I75" s="297"/>
      <c r="J75" s="297"/>
      <c r="K75" s="297"/>
      <c r="L75" s="140"/>
      <c r="M75" s="140"/>
      <c r="N75" s="140"/>
      <c r="O75" s="140"/>
      <c r="P75" s="140"/>
      <c r="Q75" s="140"/>
    </row>
    <row r="76" spans="1:17" ht="15.75" hidden="1">
      <c r="A76" s="303"/>
      <c r="B76" s="128"/>
      <c r="C76" s="300"/>
      <c r="D76" s="300"/>
      <c r="E76" s="300"/>
      <c r="F76" s="300"/>
      <c r="G76" s="300"/>
      <c r="H76" s="300"/>
      <c r="I76" s="297"/>
      <c r="J76" s="297"/>
      <c r="K76" s="297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5">
        <f>B23</f>
        <v>1513047</v>
      </c>
      <c r="C77" s="181" t="s">
        <v>11</v>
      </c>
      <c r="D77" s="155"/>
      <c r="E77" s="321"/>
      <c r="F77" s="321"/>
      <c r="G77" s="321"/>
      <c r="H77" s="321"/>
      <c r="I77" s="187"/>
      <c r="J77" s="339"/>
      <c r="K77" s="339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16"/>
      <c r="C78" s="209" t="s">
        <v>205</v>
      </c>
      <c r="D78" s="158" t="s">
        <v>153</v>
      </c>
      <c r="E78" s="276" t="s">
        <v>154</v>
      </c>
      <c r="F78" s="276"/>
      <c r="G78" s="299">
        <f>E25</f>
        <v>116.22</v>
      </c>
      <c r="H78" s="299"/>
      <c r="I78" s="187"/>
      <c r="J78" s="298"/>
      <c r="K78" s="298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6"/>
      <c r="C79" s="182"/>
      <c r="D79" s="158"/>
      <c r="E79" s="276"/>
      <c r="F79" s="276"/>
      <c r="G79" s="299"/>
      <c r="H79" s="299"/>
      <c r="I79" s="187"/>
      <c r="J79" s="298"/>
      <c r="K79" s="298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6"/>
      <c r="C80" s="182"/>
      <c r="D80" s="158"/>
      <c r="E80" s="276"/>
      <c r="F80" s="276"/>
      <c r="G80" s="299"/>
      <c r="H80" s="299"/>
      <c r="I80" s="187"/>
      <c r="J80" s="298"/>
      <c r="K80" s="298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6"/>
      <c r="C81" s="183"/>
      <c r="D81" s="158"/>
      <c r="E81" s="276"/>
      <c r="F81" s="276"/>
      <c r="G81" s="299"/>
      <c r="H81" s="299"/>
      <c r="I81" s="187"/>
      <c r="J81" s="298"/>
      <c r="K81" s="298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6"/>
      <c r="C82" s="183"/>
      <c r="D82" s="158"/>
      <c r="E82" s="276"/>
      <c r="F82" s="276"/>
      <c r="G82" s="299"/>
      <c r="H82" s="299"/>
      <c r="I82" s="187"/>
      <c r="J82" s="298"/>
      <c r="K82" s="298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6"/>
      <c r="C83" s="183"/>
      <c r="D83" s="158"/>
      <c r="E83" s="276"/>
      <c r="F83" s="276"/>
      <c r="G83" s="299"/>
      <c r="H83" s="299"/>
      <c r="I83" s="187"/>
      <c r="J83" s="298"/>
      <c r="K83" s="298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6"/>
      <c r="C84" s="183"/>
      <c r="D84" s="158"/>
      <c r="E84" s="276"/>
      <c r="F84" s="276"/>
      <c r="G84" s="299"/>
      <c r="H84" s="299"/>
      <c r="I84" s="187"/>
      <c r="J84" s="298"/>
      <c r="K84" s="298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6"/>
      <c r="C85" s="184"/>
      <c r="D85" s="158"/>
      <c r="E85" s="276"/>
      <c r="F85" s="276"/>
      <c r="G85" s="299"/>
      <c r="H85" s="299"/>
      <c r="I85" s="187"/>
      <c r="J85" s="298"/>
      <c r="K85" s="298"/>
      <c r="L85" s="156"/>
      <c r="M85" s="156"/>
      <c r="N85" s="156"/>
      <c r="O85" s="156"/>
      <c r="P85" s="156"/>
      <c r="Q85" s="156"/>
    </row>
    <row r="86" spans="1:17" s="157" customFormat="1" ht="15.75">
      <c r="A86" s="154">
        <v>2</v>
      </c>
      <c r="B86" s="316"/>
      <c r="C86" s="181" t="s">
        <v>12</v>
      </c>
      <c r="D86" s="155"/>
      <c r="E86" s="319"/>
      <c r="F86" s="319"/>
      <c r="G86" s="321"/>
      <c r="H86" s="321"/>
      <c r="I86" s="156"/>
      <c r="J86" s="339"/>
      <c r="K86" s="339"/>
      <c r="L86" s="156"/>
      <c r="M86" s="156"/>
      <c r="N86" s="156"/>
      <c r="O86" s="156"/>
      <c r="P86" s="156"/>
      <c r="Q86" s="156"/>
    </row>
    <row r="87" spans="1:17" ht="22.5">
      <c r="A87" s="134"/>
      <c r="B87" s="316"/>
      <c r="C87" s="212" t="s">
        <v>206</v>
      </c>
      <c r="D87" s="159" t="s">
        <v>135</v>
      </c>
      <c r="E87" s="276" t="s">
        <v>154</v>
      </c>
      <c r="F87" s="276"/>
      <c r="G87" s="300">
        <v>4</v>
      </c>
      <c r="H87" s="300"/>
      <c r="I87" s="160"/>
      <c r="J87" s="297"/>
      <c r="K87" s="297"/>
      <c r="L87" s="160"/>
      <c r="M87" s="160"/>
      <c r="N87" s="160"/>
      <c r="O87" s="160"/>
      <c r="P87" s="160"/>
      <c r="Q87" s="160"/>
    </row>
    <row r="88" spans="1:17" ht="22.5">
      <c r="A88" s="134"/>
      <c r="B88" s="316"/>
      <c r="C88" s="212" t="s">
        <v>207</v>
      </c>
      <c r="D88" s="159" t="s">
        <v>135</v>
      </c>
      <c r="E88" s="276" t="s">
        <v>154</v>
      </c>
      <c r="F88" s="276"/>
      <c r="G88" s="300">
        <v>8</v>
      </c>
      <c r="H88" s="300"/>
      <c r="I88" s="160"/>
      <c r="J88" s="297"/>
      <c r="K88" s="297"/>
      <c r="L88" s="160"/>
      <c r="M88" s="160"/>
      <c r="N88" s="160"/>
      <c r="O88" s="160"/>
      <c r="P88" s="160"/>
      <c r="Q88" s="160"/>
    </row>
    <row r="89" spans="1:17" ht="15.75" hidden="1">
      <c r="A89" s="134"/>
      <c r="B89" s="316"/>
      <c r="C89" s="212"/>
      <c r="D89" s="159" t="s">
        <v>135</v>
      </c>
      <c r="E89" s="276" t="s">
        <v>154</v>
      </c>
      <c r="F89" s="276"/>
      <c r="G89" s="300"/>
      <c r="H89" s="300"/>
      <c r="I89" s="160"/>
      <c r="J89" s="297"/>
      <c r="K89" s="297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16"/>
      <c r="C90" s="183"/>
      <c r="D90" s="159"/>
      <c r="E90" s="276"/>
      <c r="F90" s="276"/>
      <c r="G90" s="300"/>
      <c r="H90" s="300"/>
      <c r="I90" s="160"/>
      <c r="J90" s="297"/>
      <c r="K90" s="297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6"/>
      <c r="C91" s="183"/>
      <c r="D91" s="159"/>
      <c r="E91" s="276"/>
      <c r="F91" s="276"/>
      <c r="G91" s="300"/>
      <c r="H91" s="300"/>
      <c r="I91" s="160"/>
      <c r="J91" s="297"/>
      <c r="K91" s="297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6"/>
      <c r="C92" s="183"/>
      <c r="D92" s="159"/>
      <c r="E92" s="276"/>
      <c r="F92" s="276"/>
      <c r="G92" s="300"/>
      <c r="H92" s="300"/>
      <c r="I92" s="160"/>
      <c r="J92" s="297"/>
      <c r="K92" s="297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6"/>
      <c r="C93" s="183"/>
      <c r="D93" s="159"/>
      <c r="E93" s="276"/>
      <c r="F93" s="276"/>
      <c r="G93" s="300"/>
      <c r="H93" s="300"/>
      <c r="I93" s="160"/>
      <c r="J93" s="297"/>
      <c r="K93" s="297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6"/>
      <c r="C94" s="184"/>
      <c r="D94" s="159"/>
      <c r="E94" s="276"/>
      <c r="F94" s="276"/>
      <c r="G94" s="300"/>
      <c r="H94" s="300"/>
      <c r="I94" s="160"/>
      <c r="J94" s="297"/>
      <c r="K94" s="297"/>
      <c r="L94" s="160"/>
      <c r="M94" s="160"/>
      <c r="N94" s="160"/>
      <c r="O94" s="160"/>
      <c r="P94" s="160"/>
      <c r="Q94" s="160"/>
      <c r="R94" s="161"/>
    </row>
    <row r="95" spans="1:17" ht="15.75">
      <c r="A95" s="134">
        <v>3</v>
      </c>
      <c r="B95" s="316"/>
      <c r="C95" s="216" t="s">
        <v>143</v>
      </c>
      <c r="D95" s="158"/>
      <c r="E95" s="276"/>
      <c r="F95" s="276"/>
      <c r="G95" s="299"/>
      <c r="H95" s="299"/>
      <c r="I95" s="163"/>
      <c r="J95" s="298"/>
      <c r="K95" s="298"/>
      <c r="L95" s="163"/>
      <c r="M95" s="160"/>
      <c r="N95" s="163"/>
      <c r="O95" s="163"/>
      <c r="P95" s="160"/>
      <c r="Q95" s="163"/>
    </row>
    <row r="96" spans="1:17" ht="22.5">
      <c r="A96" s="134"/>
      <c r="B96" s="317"/>
      <c r="C96" s="217" t="s">
        <v>208</v>
      </c>
      <c r="D96" s="215" t="s">
        <v>202</v>
      </c>
      <c r="E96" s="276" t="s">
        <v>154</v>
      </c>
      <c r="F96" s="276"/>
      <c r="G96" s="277">
        <v>10320</v>
      </c>
      <c r="H96" s="278"/>
      <c r="I96" s="163"/>
      <c r="J96" s="211"/>
      <c r="K96" s="211"/>
      <c r="L96" s="163"/>
      <c r="M96" s="160"/>
      <c r="N96" s="163"/>
      <c r="O96" s="163"/>
      <c r="P96" s="160"/>
      <c r="Q96" s="163"/>
    </row>
    <row r="97" spans="1:17" ht="22.5">
      <c r="A97" s="134"/>
      <c r="B97" s="316"/>
      <c r="C97" s="213" t="s">
        <v>209</v>
      </c>
      <c r="D97" s="158" t="s">
        <v>202</v>
      </c>
      <c r="E97" s="276" t="s">
        <v>154</v>
      </c>
      <c r="F97" s="276"/>
      <c r="G97" s="277">
        <v>860</v>
      </c>
      <c r="H97" s="283"/>
      <c r="I97" s="163"/>
      <c r="J97" s="211"/>
      <c r="K97" s="211"/>
      <c r="L97" s="163"/>
      <c r="M97" s="160"/>
      <c r="N97" s="163"/>
      <c r="O97" s="163"/>
      <c r="P97" s="160"/>
      <c r="Q97" s="163"/>
    </row>
    <row r="98" spans="1:17" ht="19.5" customHeight="1" hidden="1" thickBot="1">
      <c r="A98" s="134"/>
      <c r="B98" s="316"/>
      <c r="C98" s="214"/>
      <c r="D98" s="158" t="s">
        <v>202</v>
      </c>
      <c r="E98" s="276" t="s">
        <v>154</v>
      </c>
      <c r="F98" s="276"/>
      <c r="G98" s="299"/>
      <c r="H98" s="299"/>
      <c r="I98" s="163"/>
      <c r="J98" s="298"/>
      <c r="K98" s="298"/>
      <c r="L98" s="163"/>
      <c r="M98" s="160"/>
      <c r="N98" s="163"/>
      <c r="O98" s="163"/>
      <c r="P98" s="160"/>
      <c r="Q98" s="163"/>
    </row>
    <row r="99" spans="1:17" ht="16.5" thickBot="1">
      <c r="A99" s="134">
        <v>4</v>
      </c>
      <c r="B99" s="316"/>
      <c r="C99" s="185" t="s">
        <v>13</v>
      </c>
      <c r="D99" s="158"/>
      <c r="E99" s="276"/>
      <c r="F99" s="276"/>
      <c r="G99" s="300"/>
      <c r="H99" s="300"/>
      <c r="I99" s="140"/>
      <c r="J99" s="297"/>
      <c r="K99" s="297"/>
      <c r="L99" s="140"/>
      <c r="M99" s="140"/>
      <c r="N99" s="140"/>
      <c r="O99" s="140"/>
      <c r="P99" s="140"/>
      <c r="Q99" s="140"/>
    </row>
    <row r="100" spans="1:17" ht="16.5" thickBot="1">
      <c r="A100" s="134"/>
      <c r="B100" s="318"/>
      <c r="C100" s="186" t="s">
        <v>155</v>
      </c>
      <c r="D100" s="158" t="s">
        <v>136</v>
      </c>
      <c r="E100" s="276"/>
      <c r="F100" s="276"/>
      <c r="G100" s="300">
        <v>100</v>
      </c>
      <c r="H100" s="300"/>
      <c r="I100" s="140"/>
      <c r="J100" s="297"/>
      <c r="K100" s="297"/>
      <c r="L100" s="140"/>
      <c r="M100" s="140"/>
      <c r="N100" s="140"/>
      <c r="O100" s="140"/>
      <c r="P100" s="140"/>
      <c r="Q100" s="140"/>
    </row>
    <row r="101" spans="1:16" ht="28.5" hidden="1">
      <c r="A101" s="134"/>
      <c r="B101" s="155" t="s">
        <v>15</v>
      </c>
      <c r="C101" s="158"/>
      <c r="D101" s="158"/>
      <c r="E101" s="139"/>
      <c r="F101" s="139"/>
      <c r="G101" s="139"/>
      <c r="H101" s="164"/>
      <c r="I101" s="164"/>
      <c r="J101" s="165"/>
      <c r="K101" s="140"/>
      <c r="L101" s="140"/>
      <c r="M101" s="140"/>
      <c r="N101" s="140"/>
      <c r="O101" s="140"/>
      <c r="P101" s="140"/>
    </row>
    <row r="102" spans="1:16" ht="16.5" hidden="1" thickBot="1">
      <c r="A102" s="166"/>
      <c r="B102" s="167"/>
      <c r="C102" s="168"/>
      <c r="D102" s="168"/>
      <c r="E102" s="169"/>
      <c r="F102" s="169"/>
      <c r="G102" s="169"/>
      <c r="H102" s="169"/>
      <c r="I102" s="169"/>
      <c r="J102" s="170"/>
      <c r="K102" s="140"/>
      <c r="L102" s="140"/>
      <c r="M102" s="140"/>
      <c r="N102" s="140"/>
      <c r="O102" s="140"/>
      <c r="P102" s="140"/>
    </row>
    <row r="103" spans="1:13" ht="15.75">
      <c r="A103" s="146"/>
      <c r="B103" s="172"/>
      <c r="C103" s="172"/>
      <c r="D103" s="172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4" s="2" customFormat="1" ht="18.75">
      <c r="A104" s="5" t="s">
        <v>142</v>
      </c>
      <c r="B104" s="108" t="s">
        <v>179</v>
      </c>
      <c r="C104" s="109"/>
      <c r="D104" s="109"/>
    </row>
    <row r="105" s="2" customFormat="1" ht="16.5" thickBot="1">
      <c r="B105" s="188" t="s">
        <v>9</v>
      </c>
    </row>
    <row r="106" spans="2:14" s="2" customFormat="1" ht="15" customHeight="1">
      <c r="B106" s="287" t="s">
        <v>16</v>
      </c>
      <c r="C106" s="284" t="s">
        <v>17</v>
      </c>
      <c r="D106" s="284" t="s">
        <v>160</v>
      </c>
      <c r="E106" s="288" t="s">
        <v>18</v>
      </c>
      <c r="F106" s="289"/>
      <c r="G106" s="290"/>
      <c r="H106" s="288" t="s">
        <v>184</v>
      </c>
      <c r="I106" s="289"/>
      <c r="J106" s="290"/>
      <c r="K106" s="288" t="s">
        <v>185</v>
      </c>
      <c r="L106" s="289"/>
      <c r="M106" s="290"/>
      <c r="N106" s="294" t="s">
        <v>172</v>
      </c>
    </row>
    <row r="107" spans="2:14" s="2" customFormat="1" ht="15.75" thickBot="1">
      <c r="B107" s="279"/>
      <c r="C107" s="285"/>
      <c r="D107" s="285"/>
      <c r="E107" s="291" t="s">
        <v>183</v>
      </c>
      <c r="F107" s="292"/>
      <c r="G107" s="293"/>
      <c r="H107" s="291"/>
      <c r="I107" s="292"/>
      <c r="J107" s="293"/>
      <c r="K107" s="291"/>
      <c r="L107" s="292"/>
      <c r="M107" s="293"/>
      <c r="N107" s="295"/>
    </row>
    <row r="108" spans="2:14" s="2" customFormat="1" ht="15">
      <c r="B108" s="279"/>
      <c r="C108" s="285"/>
      <c r="D108" s="285"/>
      <c r="E108" s="189" t="s">
        <v>173</v>
      </c>
      <c r="F108" s="190" t="s">
        <v>174</v>
      </c>
      <c r="G108" s="281" t="s">
        <v>10</v>
      </c>
      <c r="H108" s="191" t="s">
        <v>173</v>
      </c>
      <c r="I108" s="191" t="s">
        <v>174</v>
      </c>
      <c r="J108" s="281" t="s">
        <v>10</v>
      </c>
      <c r="K108" s="191" t="s">
        <v>173</v>
      </c>
      <c r="L108" s="191" t="s">
        <v>174</v>
      </c>
      <c r="M108" s="281" t="s">
        <v>10</v>
      </c>
      <c r="N108" s="295"/>
    </row>
    <row r="109" spans="2:14" s="2" customFormat="1" ht="25.5" customHeight="1" thickBot="1">
      <c r="B109" s="280"/>
      <c r="C109" s="286"/>
      <c r="D109" s="286"/>
      <c r="E109" s="192" t="s">
        <v>175</v>
      </c>
      <c r="F109" s="193" t="s">
        <v>176</v>
      </c>
      <c r="G109" s="282"/>
      <c r="H109" s="193" t="s">
        <v>175</v>
      </c>
      <c r="I109" s="193" t="s">
        <v>176</v>
      </c>
      <c r="J109" s="282"/>
      <c r="K109" s="193" t="s">
        <v>175</v>
      </c>
      <c r="L109" s="193" t="s">
        <v>176</v>
      </c>
      <c r="M109" s="282"/>
      <c r="N109" s="296"/>
    </row>
    <row r="110" spans="2:14" s="2" customFormat="1" ht="15.75" thickBot="1">
      <c r="B110" s="194">
        <v>1</v>
      </c>
      <c r="C110" s="195">
        <v>2</v>
      </c>
      <c r="D110" s="195">
        <v>3</v>
      </c>
      <c r="E110" s="195">
        <v>4</v>
      </c>
      <c r="F110" s="195">
        <v>5</v>
      </c>
      <c r="G110" s="195">
        <v>6</v>
      </c>
      <c r="H110" s="195">
        <v>7</v>
      </c>
      <c r="I110" s="195">
        <v>8</v>
      </c>
      <c r="J110" s="195">
        <v>9</v>
      </c>
      <c r="K110" s="195">
        <v>10</v>
      </c>
      <c r="L110" s="195">
        <v>11</v>
      </c>
      <c r="M110" s="195">
        <v>12</v>
      </c>
      <c r="N110" s="195">
        <v>13</v>
      </c>
    </row>
    <row r="111" spans="2:14" s="2" customFormat="1" ht="29.25" customHeight="1" thickBot="1">
      <c r="B111" s="196"/>
      <c r="C111" s="3" t="s">
        <v>180</v>
      </c>
      <c r="D111" s="3"/>
      <c r="E111" s="195"/>
      <c r="F111" s="195"/>
      <c r="G111" s="197"/>
      <c r="H111" s="195"/>
      <c r="I111" s="195"/>
      <c r="J111" s="195"/>
      <c r="K111" s="195"/>
      <c r="L111" s="195"/>
      <c r="M111" s="195"/>
      <c r="N111" s="195"/>
    </row>
    <row r="112" spans="2:14" s="2" customFormat="1" ht="15.75" thickBot="1">
      <c r="B112" s="196"/>
      <c r="C112" s="197" t="s">
        <v>181</v>
      </c>
      <c r="D112" s="197"/>
      <c r="E112" s="195"/>
      <c r="F112" s="195"/>
      <c r="G112" s="197"/>
      <c r="H112" s="195"/>
      <c r="I112" s="195"/>
      <c r="J112" s="195"/>
      <c r="K112" s="195"/>
      <c r="L112" s="195"/>
      <c r="M112" s="195"/>
      <c r="N112" s="195"/>
    </row>
    <row r="113" spans="2:14" s="2" customFormat="1" ht="15.75" thickBot="1">
      <c r="B113" s="198"/>
      <c r="C113" s="197" t="s">
        <v>182</v>
      </c>
      <c r="D113" s="197"/>
      <c r="E113" s="195"/>
      <c r="F113" s="195"/>
      <c r="G113" s="197"/>
      <c r="H113" s="195"/>
      <c r="I113" s="195"/>
      <c r="J113" s="197"/>
      <c r="K113" s="195"/>
      <c r="L113" s="195"/>
      <c r="M113" s="197"/>
      <c r="N113" s="197"/>
    </row>
    <row r="114" spans="2:14" s="2" customFormat="1" ht="30.75" thickBot="1">
      <c r="B114" s="198"/>
      <c r="C114" s="197" t="s">
        <v>177</v>
      </c>
      <c r="D114" s="197"/>
      <c r="E114" s="195"/>
      <c r="F114" s="195"/>
      <c r="G114" s="195"/>
      <c r="H114" s="195"/>
      <c r="I114" s="195"/>
      <c r="J114" s="197"/>
      <c r="K114" s="195"/>
      <c r="L114" s="195"/>
      <c r="M114" s="197"/>
      <c r="N114" s="197"/>
    </row>
    <row r="115" spans="2:14" s="2" customFormat="1" ht="15.75" thickBot="1">
      <c r="B115" s="198"/>
      <c r="C115" s="197" t="s">
        <v>178</v>
      </c>
      <c r="D115" s="197"/>
      <c r="E115" s="195"/>
      <c r="F115" s="195"/>
      <c r="G115" s="197"/>
      <c r="H115" s="195"/>
      <c r="I115" s="195"/>
      <c r="J115" s="195"/>
      <c r="K115" s="195"/>
      <c r="L115" s="195"/>
      <c r="M115" s="195"/>
      <c r="N115" s="195"/>
    </row>
    <row r="116" spans="2:14" s="2" customFormat="1" ht="15">
      <c r="B116" s="202"/>
      <c r="C116" s="203"/>
      <c r="D116" s="203"/>
      <c r="E116" s="202"/>
      <c r="F116" s="202"/>
      <c r="G116" s="203"/>
      <c r="H116" s="202"/>
      <c r="I116" s="202"/>
      <c r="J116" s="202"/>
      <c r="K116" s="202"/>
      <c r="L116" s="202"/>
      <c r="M116" s="202"/>
      <c r="N116" s="202"/>
    </row>
    <row r="117" s="2" customFormat="1" ht="18.75">
      <c r="B117" s="199" t="s">
        <v>211</v>
      </c>
    </row>
    <row r="118" spans="2:9" s="2" customFormat="1" ht="18.75">
      <c r="B118" s="199" t="s">
        <v>196</v>
      </c>
      <c r="F118" s="199" t="s">
        <v>194</v>
      </c>
      <c r="I118" s="200" t="s">
        <v>212</v>
      </c>
    </row>
    <row r="119" s="2" customFormat="1" ht="15.75">
      <c r="B119" s="5" t="s">
        <v>197</v>
      </c>
    </row>
    <row r="120" s="2" customFormat="1" ht="15.75">
      <c r="B120" s="5"/>
    </row>
    <row r="121" s="2" customFormat="1" ht="18.75">
      <c r="B121" s="201" t="s">
        <v>21</v>
      </c>
    </row>
    <row r="122" spans="2:9" s="2" customFormat="1" ht="18.75">
      <c r="B122" s="200" t="s">
        <v>195</v>
      </c>
      <c r="F122" s="199" t="s">
        <v>194</v>
      </c>
      <c r="G122" s="200"/>
      <c r="I122" s="200" t="s">
        <v>102</v>
      </c>
    </row>
    <row r="123" s="2" customFormat="1" ht="15.75">
      <c r="B123" s="5" t="s">
        <v>198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J58:L58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K46:K47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D50:F50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89">
      <selection activeCell="B120" sqref="B120:M126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213</v>
      </c>
    </row>
    <row r="7" ht="15.75">
      <c r="B7" s="101"/>
    </row>
    <row r="8" ht="15.75">
      <c r="B8" s="101"/>
    </row>
    <row r="9" spans="1:16" ht="18.75">
      <c r="A9" s="201"/>
      <c r="B9" s="201"/>
      <c r="C9" s="201"/>
      <c r="D9" s="201"/>
      <c r="E9" s="201"/>
      <c r="F9" s="218" t="s">
        <v>214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ht="18.75">
      <c r="A10" s="201"/>
      <c r="B10" s="218"/>
      <c r="C10" s="395" t="s">
        <v>215</v>
      </c>
      <c r="D10" s="395"/>
      <c r="E10" s="395"/>
      <c r="F10" s="395"/>
      <c r="G10" s="395"/>
      <c r="H10" s="395"/>
      <c r="I10" s="395"/>
      <c r="J10" s="395"/>
      <c r="K10" s="201"/>
      <c r="L10" s="201"/>
      <c r="M10" s="201"/>
      <c r="N10" s="201"/>
      <c r="O10" s="201"/>
      <c r="P10" s="201"/>
    </row>
    <row r="11" spans="1:16" ht="18.75">
      <c r="A11" s="201"/>
      <c r="B11" s="201"/>
      <c r="C11" s="201"/>
      <c r="D11" s="395" t="s">
        <v>216</v>
      </c>
      <c r="E11" s="395"/>
      <c r="F11" s="395"/>
      <c r="G11" s="395"/>
      <c r="H11" s="395"/>
      <c r="I11" s="201"/>
      <c r="J11" s="201"/>
      <c r="K11" s="201"/>
      <c r="L11" s="201"/>
      <c r="M11" s="201"/>
      <c r="N11" s="201"/>
      <c r="O11" s="201"/>
      <c r="P11" s="201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9" t="s">
        <v>123</v>
      </c>
      <c r="B17" s="97">
        <f>паспорт!B23</f>
        <v>1513047</v>
      </c>
      <c r="C17" s="107">
        <f>паспорт!C23</f>
        <v>1040</v>
      </c>
      <c r="D17" s="384" t="str">
        <f>паспорт!D23</f>
        <v>Надання допомоги при усиновлені дитини</v>
      </c>
      <c r="E17" s="384"/>
      <c r="F17" s="384"/>
      <c r="G17" s="384"/>
      <c r="H17" s="396"/>
      <c r="I17" s="396"/>
      <c r="J17" s="397"/>
      <c r="K17" s="397"/>
      <c r="L17" s="397"/>
      <c r="M17" s="397"/>
      <c r="N17" s="397"/>
      <c r="O17" s="397"/>
      <c r="P17" s="219"/>
    </row>
    <row r="18" spans="2:7" ht="15.75">
      <c r="B18" s="102" t="s">
        <v>217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218</v>
      </c>
    </row>
    <row r="23" ht="16.5" thickBot="1">
      <c r="J23" s="1" t="s">
        <v>103</v>
      </c>
    </row>
    <row r="24" spans="1:10" ht="15.75">
      <c r="A24" s="394" t="s">
        <v>104</v>
      </c>
      <c r="B24" s="385"/>
      <c r="C24" s="385"/>
      <c r="D24" s="385"/>
      <c r="E24" s="385" t="s">
        <v>219</v>
      </c>
      <c r="F24" s="385"/>
      <c r="G24" s="385"/>
      <c r="H24" s="385" t="s">
        <v>105</v>
      </c>
      <c r="I24" s="385"/>
      <c r="J24" s="386"/>
    </row>
    <row r="25" spans="1:10" ht="31.5">
      <c r="A25" s="391" t="s">
        <v>106</v>
      </c>
      <c r="B25" s="362"/>
      <c r="C25" s="221" t="s">
        <v>107</v>
      </c>
      <c r="D25" s="221" t="s">
        <v>108</v>
      </c>
      <c r="E25" s="221" t="s">
        <v>106</v>
      </c>
      <c r="F25" s="221" t="s">
        <v>107</v>
      </c>
      <c r="G25" s="221" t="s">
        <v>108</v>
      </c>
      <c r="H25" s="221" t="s">
        <v>106</v>
      </c>
      <c r="I25" s="221" t="s">
        <v>107</v>
      </c>
      <c r="J25" s="222" t="s">
        <v>108</v>
      </c>
    </row>
    <row r="26" spans="1:10" ht="18.75" customHeight="1">
      <c r="A26" s="391">
        <v>1</v>
      </c>
      <c r="B26" s="362"/>
      <c r="C26" s="221">
        <v>2</v>
      </c>
      <c r="D26" s="221">
        <v>3</v>
      </c>
      <c r="E26" s="221">
        <v>4</v>
      </c>
      <c r="F26" s="221">
        <v>5</v>
      </c>
      <c r="G26" s="221">
        <v>6</v>
      </c>
      <c r="H26" s="221">
        <v>7</v>
      </c>
      <c r="I26" s="221">
        <v>8</v>
      </c>
      <c r="J26" s="222">
        <v>9</v>
      </c>
    </row>
    <row r="27" spans="1:10" ht="16.5" thickBot="1">
      <c r="A27" s="392">
        <f>паспорт!E25</f>
        <v>116.22</v>
      </c>
      <c r="B27" s="393"/>
      <c r="C27" s="223"/>
      <c r="D27" s="224">
        <f>A27+C27</f>
        <v>116.22</v>
      </c>
      <c r="E27" s="224">
        <v>98.04</v>
      </c>
      <c r="F27" s="223"/>
      <c r="G27" s="224">
        <f>E27+F27</f>
        <v>98.04</v>
      </c>
      <c r="H27" s="224">
        <f>+A27-E27</f>
        <v>18.179999999999993</v>
      </c>
      <c r="I27" s="224">
        <f>+C27-F27</f>
        <v>0</v>
      </c>
      <c r="J27" s="225">
        <f>D27-G27</f>
        <v>18.179999999999993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220</v>
      </c>
    </row>
    <row r="31" ht="16.5" thickBot="1">
      <c r="M31" s="1" t="s">
        <v>103</v>
      </c>
    </row>
    <row r="32" spans="1:13" ht="15.75">
      <c r="A32" s="394" t="s">
        <v>8</v>
      </c>
      <c r="B32" s="385" t="s">
        <v>160</v>
      </c>
      <c r="C32" s="385" t="s">
        <v>161</v>
      </c>
      <c r="D32" s="385" t="s">
        <v>164</v>
      </c>
      <c r="E32" s="385" t="s">
        <v>115</v>
      </c>
      <c r="F32" s="385"/>
      <c r="G32" s="385"/>
      <c r="H32" s="385" t="s">
        <v>221</v>
      </c>
      <c r="I32" s="385"/>
      <c r="J32" s="385"/>
      <c r="K32" s="385" t="s">
        <v>105</v>
      </c>
      <c r="L32" s="385"/>
      <c r="M32" s="386"/>
    </row>
    <row r="33" spans="1:13" ht="47.25">
      <c r="A33" s="391"/>
      <c r="B33" s="362"/>
      <c r="C33" s="362"/>
      <c r="D33" s="362"/>
      <c r="E33" s="104" t="s">
        <v>106</v>
      </c>
      <c r="F33" s="221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21" t="s">
        <v>107</v>
      </c>
      <c r="M33" s="226" t="s">
        <v>108</v>
      </c>
    </row>
    <row r="34" spans="1:13" ht="21" customHeight="1">
      <c r="A34" s="220">
        <v>1</v>
      </c>
      <c r="B34" s="221">
        <v>2</v>
      </c>
      <c r="C34" s="221">
        <v>3</v>
      </c>
      <c r="D34" s="221">
        <v>4</v>
      </c>
      <c r="E34" s="104">
        <v>5</v>
      </c>
      <c r="F34" s="221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21">
        <v>12</v>
      </c>
      <c r="M34" s="226">
        <v>13</v>
      </c>
    </row>
    <row r="35" spans="1:13" ht="89.25">
      <c r="A35" s="220"/>
      <c r="B35" s="175">
        <f>B17</f>
        <v>1513047</v>
      </c>
      <c r="C35" s="175">
        <f>'[1]паспорт'!C23</f>
        <v>1040</v>
      </c>
      <c r="D35" s="227" t="s">
        <v>167</v>
      </c>
      <c r="E35" s="228">
        <f>+A27</f>
        <v>116.22</v>
      </c>
      <c r="F35" s="175"/>
      <c r="G35" s="104">
        <f>E35+F35</f>
        <v>116.22</v>
      </c>
      <c r="H35" s="229">
        <f>+E27</f>
        <v>98.04</v>
      </c>
      <c r="I35" s="104"/>
      <c r="J35" s="229">
        <f>H35+I35</f>
        <v>98.04</v>
      </c>
      <c r="K35" s="229">
        <f aca="true" t="shared" si="0" ref="I35:M37">E35-H35</f>
        <v>18.179999999999993</v>
      </c>
      <c r="L35" s="229">
        <f t="shared" si="0"/>
        <v>0</v>
      </c>
      <c r="M35" s="230">
        <f t="shared" si="0"/>
        <v>18.179999999999993</v>
      </c>
    </row>
    <row r="36" spans="1:13" ht="18" customHeight="1">
      <c r="A36" s="231"/>
      <c r="B36" s="105"/>
      <c r="C36" s="104"/>
      <c r="D36" s="221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2"/>
      <c r="M36" s="233"/>
    </row>
    <row r="37" spans="1:13" ht="16.5" customHeight="1" hidden="1" thickBot="1">
      <c r="A37" s="231"/>
      <c r="B37" s="105"/>
      <c r="C37" s="104"/>
      <c r="D37" s="221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2"/>
      <c r="M37" s="233"/>
    </row>
    <row r="38" spans="1:13" ht="16.5" customHeight="1" hidden="1" thickBot="1">
      <c r="A38" s="234"/>
      <c r="B38" s="235"/>
      <c r="C38" s="235"/>
      <c r="D38" s="227" t="s">
        <v>168</v>
      </c>
      <c r="E38" s="175"/>
      <c r="F38" s="175"/>
      <c r="G38" s="235"/>
      <c r="H38" s="235"/>
      <c r="I38" s="235"/>
      <c r="J38" s="235"/>
      <c r="K38" s="235"/>
      <c r="L38" s="235"/>
      <c r="M38" s="233"/>
    </row>
    <row r="39" spans="1:16" ht="15.75" customHeight="1" hidden="1">
      <c r="A39" s="236"/>
      <c r="B39" s="237"/>
      <c r="C39" s="237"/>
      <c r="D39" s="237" t="s">
        <v>165</v>
      </c>
      <c r="E39" s="238">
        <f>+E35</f>
        <v>116.22</v>
      </c>
      <c r="F39" s="237"/>
      <c r="G39" s="237">
        <f>+G35</f>
        <v>116.22</v>
      </c>
      <c r="H39" s="238">
        <f>+H35</f>
        <v>98.04</v>
      </c>
      <c r="I39" s="237"/>
      <c r="J39" s="238">
        <f>+J35</f>
        <v>98.04</v>
      </c>
      <c r="K39" s="238">
        <f>+K35</f>
        <v>18.179999999999993</v>
      </c>
      <c r="L39" s="237"/>
      <c r="M39" s="239">
        <f>+M35</f>
        <v>18.179999999999993</v>
      </c>
      <c r="N39" s="240"/>
      <c r="O39" s="240"/>
      <c r="P39" s="240"/>
    </row>
    <row r="40" ht="18.75">
      <c r="B40" s="4"/>
    </row>
    <row r="41" spans="1:14" ht="15.75">
      <c r="A41" s="5" t="s">
        <v>128</v>
      </c>
      <c r="B41" s="387" t="s">
        <v>222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</row>
    <row r="42" ht="16.5" thickBot="1">
      <c r="L42" s="1" t="s">
        <v>103</v>
      </c>
    </row>
    <row r="43" spans="1:12" ht="19.5" customHeight="1">
      <c r="A43" s="388" t="s">
        <v>223</v>
      </c>
      <c r="B43" s="389"/>
      <c r="C43" s="389"/>
      <c r="D43" s="389" t="s">
        <v>121</v>
      </c>
      <c r="E43" s="389"/>
      <c r="F43" s="389"/>
      <c r="G43" s="389" t="s">
        <v>221</v>
      </c>
      <c r="H43" s="389"/>
      <c r="I43" s="389"/>
      <c r="J43" s="389" t="s">
        <v>105</v>
      </c>
      <c r="K43" s="389"/>
      <c r="L43" s="390"/>
    </row>
    <row r="44" spans="1:12" ht="15.75">
      <c r="A44" s="360"/>
      <c r="B44" s="303"/>
      <c r="C44" s="303"/>
      <c r="D44" s="303" t="s">
        <v>106</v>
      </c>
      <c r="E44" s="303" t="s">
        <v>107</v>
      </c>
      <c r="F44" s="303" t="s">
        <v>108</v>
      </c>
      <c r="G44" s="303" t="s">
        <v>106</v>
      </c>
      <c r="H44" s="303" t="s">
        <v>107</v>
      </c>
      <c r="I44" s="303" t="s">
        <v>108</v>
      </c>
      <c r="J44" s="303" t="s">
        <v>106</v>
      </c>
      <c r="K44" s="303" t="str">
        <f>H44</f>
        <v>Спеціальний фонд</v>
      </c>
      <c r="L44" s="361" t="s">
        <v>108</v>
      </c>
    </row>
    <row r="45" spans="1:12" ht="45.75" customHeight="1">
      <c r="A45" s="360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61"/>
    </row>
    <row r="46" spans="1:12" ht="15.75" customHeight="1">
      <c r="A46" s="360">
        <v>1</v>
      </c>
      <c r="B46" s="303"/>
      <c r="C46" s="303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41">
        <v>10</v>
      </c>
    </row>
    <row r="47" spans="1:12" ht="15.75">
      <c r="A47" s="381" t="s">
        <v>224</v>
      </c>
      <c r="B47" s="382"/>
      <c r="C47" s="383"/>
      <c r="D47" s="242">
        <f>+E35</f>
        <v>116.22</v>
      </c>
      <c r="E47" s="128"/>
      <c r="F47" s="128">
        <f>+G35</f>
        <v>116.22</v>
      </c>
      <c r="G47" s="242">
        <f>+H35</f>
        <v>98.04</v>
      </c>
      <c r="H47" s="128"/>
      <c r="I47" s="242">
        <f>+J35</f>
        <v>98.04</v>
      </c>
      <c r="J47" s="242">
        <f>+K35</f>
        <v>18.179999999999993</v>
      </c>
      <c r="K47" s="128"/>
      <c r="L47" s="243">
        <f>+M35</f>
        <v>18.179999999999993</v>
      </c>
    </row>
    <row r="48" spans="1:12" ht="25.5" customHeight="1">
      <c r="A48" s="244"/>
      <c r="B48" s="128"/>
      <c r="C48" s="134" t="s">
        <v>110</v>
      </c>
      <c r="D48" s="128"/>
      <c r="E48" s="128"/>
      <c r="F48" s="128"/>
      <c r="G48" s="128"/>
      <c r="H48" s="128"/>
      <c r="I48" s="128"/>
      <c r="J48" s="128"/>
      <c r="K48" s="128"/>
      <c r="L48" s="241"/>
    </row>
    <row r="49" spans="1:12" ht="78.75">
      <c r="A49" s="244"/>
      <c r="B49" s="128"/>
      <c r="C49" s="134" t="s">
        <v>111</v>
      </c>
      <c r="D49" s="128"/>
      <c r="E49" s="128"/>
      <c r="F49" s="128"/>
      <c r="G49" s="128"/>
      <c r="H49" s="128"/>
      <c r="I49" s="128"/>
      <c r="J49" s="128"/>
      <c r="K49" s="128"/>
      <c r="L49" s="241"/>
    </row>
    <row r="50" spans="1:16" ht="54" customHeight="1" thickBot="1">
      <c r="A50" s="245"/>
      <c r="B50" s="246" t="s">
        <v>165</v>
      </c>
      <c r="C50" s="246"/>
      <c r="D50" s="247">
        <f>+D47</f>
        <v>116.22</v>
      </c>
      <c r="E50" s="248"/>
      <c r="F50" s="248">
        <f>+F47</f>
        <v>116.22</v>
      </c>
      <c r="G50" s="247">
        <f>+G47</f>
        <v>98.04</v>
      </c>
      <c r="H50" s="248"/>
      <c r="I50" s="247">
        <f>+I47</f>
        <v>98.04</v>
      </c>
      <c r="J50" s="247">
        <f>+J47</f>
        <v>18.179999999999993</v>
      </c>
      <c r="K50" s="248"/>
      <c r="L50" s="249">
        <f>+L47</f>
        <v>18.179999999999993</v>
      </c>
      <c r="M50" s="250"/>
      <c r="N50" s="250"/>
      <c r="O50" s="250"/>
      <c r="P50" s="250"/>
    </row>
    <row r="51" ht="15.75">
      <c r="B51" s="1"/>
    </row>
    <row r="52" spans="1:14" ht="15.75">
      <c r="A52" s="5" t="s">
        <v>129</v>
      </c>
      <c r="B52" s="384" t="s">
        <v>225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</row>
    <row r="53" spans="1:14" ht="32.25" customHeight="1" hidden="1" thickBot="1">
      <c r="A53" s="349" t="s">
        <v>8</v>
      </c>
      <c r="B53" s="351" t="s">
        <v>160</v>
      </c>
      <c r="C53" s="351" t="s">
        <v>112</v>
      </c>
      <c r="D53" s="351" t="s">
        <v>113</v>
      </c>
      <c r="E53" s="351" t="s">
        <v>114</v>
      </c>
      <c r="F53" s="351"/>
      <c r="G53" s="351" t="s">
        <v>115</v>
      </c>
      <c r="H53" s="351"/>
      <c r="I53" s="351" t="s">
        <v>226</v>
      </c>
      <c r="J53" s="375"/>
      <c r="K53" s="375"/>
      <c r="L53" s="351" t="s">
        <v>105</v>
      </c>
      <c r="M53" s="351"/>
      <c r="N53" s="377"/>
    </row>
    <row r="54" spans="1:14" ht="79.5" customHeight="1" hidden="1" thickBot="1">
      <c r="A54" s="350"/>
      <c r="B54" s="352"/>
      <c r="C54" s="352"/>
      <c r="D54" s="352"/>
      <c r="E54" s="352"/>
      <c r="F54" s="352"/>
      <c r="G54" s="352"/>
      <c r="H54" s="352"/>
      <c r="I54" s="376"/>
      <c r="J54" s="376"/>
      <c r="K54" s="376"/>
      <c r="L54" s="352"/>
      <c r="M54" s="352"/>
      <c r="N54" s="378"/>
    </row>
    <row r="55" spans="1:14" ht="15.75">
      <c r="A55" s="350"/>
      <c r="B55" s="352"/>
      <c r="C55" s="352"/>
      <c r="D55" s="352"/>
      <c r="E55" s="352"/>
      <c r="F55" s="352"/>
      <c r="G55" s="352"/>
      <c r="H55" s="352"/>
      <c r="I55" s="376"/>
      <c r="J55" s="376"/>
      <c r="K55" s="376"/>
      <c r="L55" s="352"/>
      <c r="M55" s="352"/>
      <c r="N55" s="378"/>
    </row>
    <row r="56" spans="1:14" ht="16.5" thickBot="1">
      <c r="A56" s="253">
        <v>1</v>
      </c>
      <c r="B56" s="379">
        <f>B35</f>
        <v>1513047</v>
      </c>
      <c r="C56" s="254" t="s">
        <v>11</v>
      </c>
      <c r="D56" s="155"/>
      <c r="E56" s="321"/>
      <c r="F56" s="321"/>
      <c r="G56" s="321"/>
      <c r="H56" s="321"/>
      <c r="I56" s="362"/>
      <c r="J56" s="362"/>
      <c r="K56" s="362"/>
      <c r="L56" s="362"/>
      <c r="M56" s="362"/>
      <c r="N56" s="364"/>
    </row>
    <row r="57" spans="1:14" ht="48.75" thickBot="1">
      <c r="A57" s="253"/>
      <c r="B57" s="379"/>
      <c r="C57" s="209" t="str">
        <f>паспорт!C78</f>
        <v>витрати на надання допомоги при усиновленні дитини</v>
      </c>
      <c r="D57" s="158" t="s">
        <v>153</v>
      </c>
      <c r="E57" s="276" t="s">
        <v>154</v>
      </c>
      <c r="F57" s="276"/>
      <c r="G57" s="380">
        <f>D47</f>
        <v>116.22</v>
      </c>
      <c r="H57" s="380"/>
      <c r="I57" s="373">
        <f>G47</f>
        <v>98.04</v>
      </c>
      <c r="J57" s="362"/>
      <c r="K57" s="362"/>
      <c r="L57" s="373">
        <f>G57-I57</f>
        <v>18.179999999999993</v>
      </c>
      <c r="M57" s="373"/>
      <c r="N57" s="374"/>
    </row>
    <row r="58" spans="1:14" ht="15.75" hidden="1">
      <c r="A58" s="253"/>
      <c r="B58" s="379"/>
      <c r="C58" s="255"/>
      <c r="D58" s="158"/>
      <c r="E58" s="276"/>
      <c r="F58" s="276"/>
      <c r="G58" s="299"/>
      <c r="H58" s="299"/>
      <c r="I58" s="362"/>
      <c r="J58" s="362"/>
      <c r="K58" s="362"/>
      <c r="L58" s="367"/>
      <c r="M58" s="362"/>
      <c r="N58" s="364"/>
    </row>
    <row r="59" spans="1:14" ht="15.75" hidden="1">
      <c r="A59" s="253"/>
      <c r="B59" s="379"/>
      <c r="C59" s="255"/>
      <c r="D59" s="158"/>
      <c r="E59" s="276"/>
      <c r="F59" s="276"/>
      <c r="G59" s="299"/>
      <c r="H59" s="299"/>
      <c r="I59" s="362"/>
      <c r="J59" s="362"/>
      <c r="K59" s="362"/>
      <c r="L59" s="367"/>
      <c r="M59" s="362"/>
      <c r="N59" s="364"/>
    </row>
    <row r="60" spans="1:14" ht="15.75" hidden="1">
      <c r="A60" s="253"/>
      <c r="B60" s="379"/>
      <c r="C60" s="256"/>
      <c r="D60" s="158"/>
      <c r="E60" s="276"/>
      <c r="F60" s="276"/>
      <c r="G60" s="299"/>
      <c r="H60" s="299"/>
      <c r="I60" s="362"/>
      <c r="J60" s="362"/>
      <c r="K60" s="362"/>
      <c r="L60" s="367"/>
      <c r="M60" s="362"/>
      <c r="N60" s="364"/>
    </row>
    <row r="61" spans="1:14" ht="36.75" customHeight="1" hidden="1">
      <c r="A61" s="253"/>
      <c r="B61" s="379"/>
      <c r="C61" s="256"/>
      <c r="D61" s="158"/>
      <c r="E61" s="276"/>
      <c r="F61" s="276"/>
      <c r="G61" s="299"/>
      <c r="H61" s="299"/>
      <c r="I61" s="362"/>
      <c r="J61" s="362"/>
      <c r="K61" s="362"/>
      <c r="L61" s="367"/>
      <c r="M61" s="362"/>
      <c r="N61" s="364"/>
    </row>
    <row r="62" spans="1:14" ht="35.25" customHeight="1" hidden="1">
      <c r="A62" s="253"/>
      <c r="B62" s="379"/>
      <c r="C62" s="256"/>
      <c r="D62" s="158"/>
      <c r="E62" s="276"/>
      <c r="F62" s="276"/>
      <c r="G62" s="299"/>
      <c r="H62" s="299"/>
      <c r="I62" s="362"/>
      <c r="J62" s="362"/>
      <c r="K62" s="362"/>
      <c r="L62" s="367"/>
      <c r="M62" s="362"/>
      <c r="N62" s="364"/>
    </row>
    <row r="63" spans="1:14" ht="15.75" customHeight="1" hidden="1">
      <c r="A63" s="253"/>
      <c r="B63" s="379"/>
      <c r="C63" s="256"/>
      <c r="D63" s="158"/>
      <c r="E63" s="276"/>
      <c r="F63" s="276"/>
      <c r="G63" s="299"/>
      <c r="H63" s="299"/>
      <c r="I63" s="362"/>
      <c r="J63" s="362"/>
      <c r="K63" s="362"/>
      <c r="L63" s="367"/>
      <c r="M63" s="362"/>
      <c r="N63" s="364"/>
    </row>
    <row r="64" spans="1:14" ht="15.75" hidden="1">
      <c r="A64" s="253"/>
      <c r="B64" s="379"/>
      <c r="C64" s="257"/>
      <c r="D64" s="158"/>
      <c r="E64" s="276"/>
      <c r="F64" s="276"/>
      <c r="G64" s="299"/>
      <c r="H64" s="299"/>
      <c r="I64" s="362"/>
      <c r="J64" s="362"/>
      <c r="K64" s="362"/>
      <c r="L64" s="367"/>
      <c r="M64" s="362"/>
      <c r="N64" s="364"/>
    </row>
    <row r="65" spans="1:14" ht="15.75">
      <c r="A65" s="360" t="s">
        <v>227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61"/>
    </row>
    <row r="66" spans="1:14" ht="34.5" customHeight="1">
      <c r="A66" s="253"/>
      <c r="B66" s="371"/>
      <c r="C66" s="254" t="s">
        <v>12</v>
      </c>
      <c r="D66" s="155"/>
      <c r="E66" s="319"/>
      <c r="F66" s="319"/>
      <c r="G66" s="321"/>
      <c r="H66" s="321"/>
      <c r="I66" s="362"/>
      <c r="J66" s="362"/>
      <c r="K66" s="362"/>
      <c r="L66" s="362"/>
      <c r="M66" s="362"/>
      <c r="N66" s="364"/>
    </row>
    <row r="67" spans="1:14" ht="76.5" customHeight="1">
      <c r="A67" s="253"/>
      <c r="B67" s="371"/>
      <c r="C67" s="182" t="str">
        <f>паспорт!C87</f>
        <v>кількість одержувачів одноразової частини допомоги при усиновленні дитини</v>
      </c>
      <c r="D67" s="159" t="s">
        <v>135</v>
      </c>
      <c r="E67" s="276" t="s">
        <v>154</v>
      </c>
      <c r="F67" s="276"/>
      <c r="G67" s="300">
        <v>4</v>
      </c>
      <c r="H67" s="300"/>
      <c r="I67" s="372">
        <v>3</v>
      </c>
      <c r="J67" s="372"/>
      <c r="K67" s="372"/>
      <c r="L67" s="369">
        <f>+G67-I67</f>
        <v>1</v>
      </c>
      <c r="M67" s="369"/>
      <c r="N67" s="370"/>
    </row>
    <row r="68" spans="1:14" ht="78.75" customHeight="1">
      <c r="A68" s="253"/>
      <c r="B68" s="371"/>
      <c r="C68" s="255" t="str">
        <f>паспорт!C88</f>
        <v>кількість одержувачів щомісячної частини допомоги при усиновленні дитини</v>
      </c>
      <c r="D68" s="159" t="s">
        <v>135</v>
      </c>
      <c r="E68" s="276" t="s">
        <v>154</v>
      </c>
      <c r="F68" s="276"/>
      <c r="G68" s="300">
        <v>7</v>
      </c>
      <c r="H68" s="300"/>
      <c r="I68" s="362">
        <v>6</v>
      </c>
      <c r="J68" s="362"/>
      <c r="K68" s="362"/>
      <c r="L68" s="369">
        <f>+G68-I68</f>
        <v>1</v>
      </c>
      <c r="M68" s="369"/>
      <c r="N68" s="370"/>
    </row>
    <row r="69" spans="1:14" ht="15.75" hidden="1">
      <c r="A69" s="253"/>
      <c r="B69" s="371"/>
      <c r="C69" s="255"/>
      <c r="D69" s="159"/>
      <c r="E69" s="276"/>
      <c r="F69" s="276"/>
      <c r="G69" s="300"/>
      <c r="H69" s="300"/>
      <c r="I69" s="362"/>
      <c r="J69" s="362"/>
      <c r="K69" s="362"/>
      <c r="L69" s="369"/>
      <c r="M69" s="369"/>
      <c r="N69" s="370"/>
    </row>
    <row r="70" spans="1:14" ht="15.75" hidden="1">
      <c r="A70" s="253"/>
      <c r="B70" s="371"/>
      <c r="C70" s="256"/>
      <c r="D70" s="159"/>
      <c r="E70" s="276"/>
      <c r="F70" s="276"/>
      <c r="G70" s="300"/>
      <c r="H70" s="300"/>
      <c r="I70" s="362"/>
      <c r="J70" s="362"/>
      <c r="K70" s="362"/>
      <c r="L70" s="369"/>
      <c r="M70" s="369"/>
      <c r="N70" s="370"/>
    </row>
    <row r="71" spans="1:14" ht="15.75" hidden="1">
      <c r="A71" s="253"/>
      <c r="B71" s="371"/>
      <c r="C71" s="256"/>
      <c r="D71" s="159"/>
      <c r="E71" s="276"/>
      <c r="F71" s="276"/>
      <c r="G71" s="300"/>
      <c r="H71" s="300"/>
      <c r="I71" s="362"/>
      <c r="J71" s="362"/>
      <c r="K71" s="362"/>
      <c r="L71" s="369"/>
      <c r="M71" s="369"/>
      <c r="N71" s="370"/>
    </row>
    <row r="72" spans="1:14" ht="15.75" hidden="1">
      <c r="A72" s="253"/>
      <c r="B72" s="371"/>
      <c r="C72" s="256"/>
      <c r="D72" s="159"/>
      <c r="E72" s="276"/>
      <c r="F72" s="276"/>
      <c r="G72" s="300"/>
      <c r="H72" s="300"/>
      <c r="I72" s="362"/>
      <c r="J72" s="362"/>
      <c r="K72" s="362"/>
      <c r="L72" s="369"/>
      <c r="M72" s="369"/>
      <c r="N72" s="370"/>
    </row>
    <row r="73" spans="1:14" ht="16.5" customHeight="1" hidden="1">
      <c r="A73" s="253"/>
      <c r="B73" s="371"/>
      <c r="C73" s="256"/>
      <c r="D73" s="159"/>
      <c r="E73" s="276"/>
      <c r="F73" s="276"/>
      <c r="G73" s="300"/>
      <c r="H73" s="300"/>
      <c r="I73" s="362"/>
      <c r="J73" s="362"/>
      <c r="K73" s="362"/>
      <c r="L73" s="369"/>
      <c r="M73" s="369"/>
      <c r="N73" s="370"/>
    </row>
    <row r="74" spans="1:14" ht="56.25" customHeight="1" hidden="1">
      <c r="A74" s="253"/>
      <c r="B74" s="371"/>
      <c r="C74" s="257"/>
      <c r="D74" s="159"/>
      <c r="E74" s="276"/>
      <c r="F74" s="276"/>
      <c r="G74" s="300"/>
      <c r="H74" s="300"/>
      <c r="I74" s="362"/>
      <c r="J74" s="362"/>
      <c r="K74" s="362"/>
      <c r="L74" s="369"/>
      <c r="M74" s="369"/>
      <c r="N74" s="370"/>
    </row>
    <row r="75" spans="1:14" ht="15.75">
      <c r="A75" s="360" t="s">
        <v>227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61"/>
    </row>
    <row r="76" spans="1:14" ht="51.75" customHeight="1">
      <c r="A76" s="220"/>
      <c r="B76" s="362"/>
      <c r="C76" s="258" t="s">
        <v>143</v>
      </c>
      <c r="D76" s="221"/>
      <c r="E76" s="276"/>
      <c r="F76" s="276"/>
      <c r="G76" s="299"/>
      <c r="H76" s="299"/>
      <c r="I76" s="367"/>
      <c r="J76" s="367"/>
      <c r="K76" s="367"/>
      <c r="L76" s="362"/>
      <c r="M76" s="362"/>
      <c r="N76" s="364"/>
    </row>
    <row r="77" spans="1:14" ht="60">
      <c r="A77" s="220"/>
      <c r="B77" s="362"/>
      <c r="C77" s="255" t="str">
        <f>паспорт!C96</f>
        <v>середній розмір одноразової частини допомоги при усиновленні дитини</v>
      </c>
      <c r="D77" s="158" t="s">
        <v>202</v>
      </c>
      <c r="E77" s="276" t="s">
        <v>154</v>
      </c>
      <c r="F77" s="276"/>
      <c r="G77" s="299">
        <v>10320</v>
      </c>
      <c r="H77" s="299"/>
      <c r="I77" s="367">
        <v>10320</v>
      </c>
      <c r="J77" s="367"/>
      <c r="K77" s="367"/>
      <c r="L77" s="367">
        <f aca="true" t="shared" si="1" ref="L77:L82">+G77-I77</f>
        <v>0</v>
      </c>
      <c r="M77" s="367"/>
      <c r="N77" s="368"/>
    </row>
    <row r="78" spans="1:14" ht="16.5" customHeight="1" hidden="1" thickBot="1">
      <c r="A78" s="220"/>
      <c r="B78" s="362"/>
      <c r="C78" s="255" t="s">
        <v>228</v>
      </c>
      <c r="D78" s="158" t="s">
        <v>229</v>
      </c>
      <c r="E78" s="276" t="s">
        <v>154</v>
      </c>
      <c r="F78" s="276"/>
      <c r="G78" s="299">
        <f>+G58/G68</f>
        <v>0</v>
      </c>
      <c r="H78" s="299"/>
      <c r="I78" s="367">
        <f>+I58/I68</f>
        <v>0</v>
      </c>
      <c r="J78" s="367"/>
      <c r="K78" s="367"/>
      <c r="L78" s="367">
        <f t="shared" si="1"/>
        <v>0</v>
      </c>
      <c r="M78" s="367"/>
      <c r="N78" s="368"/>
    </row>
    <row r="79" spans="1:14" ht="16.5" customHeight="1" hidden="1" thickBot="1">
      <c r="A79" s="220"/>
      <c r="B79" s="362"/>
      <c r="C79" s="255" t="s">
        <v>230</v>
      </c>
      <c r="D79" s="158" t="s">
        <v>229</v>
      </c>
      <c r="E79" s="276" t="s">
        <v>154</v>
      </c>
      <c r="F79" s="276"/>
      <c r="G79" s="299" t="e">
        <f>+G59/G69</f>
        <v>#DIV/0!</v>
      </c>
      <c r="H79" s="299"/>
      <c r="I79" s="367" t="e">
        <f>+I59/I69</f>
        <v>#DIV/0!</v>
      </c>
      <c r="J79" s="367"/>
      <c r="K79" s="367"/>
      <c r="L79" s="367" t="e">
        <f t="shared" si="1"/>
        <v>#DIV/0!</v>
      </c>
      <c r="M79" s="367"/>
      <c r="N79" s="368"/>
    </row>
    <row r="80" spans="1:14" ht="16.5" customHeight="1" hidden="1" thickBot="1">
      <c r="A80" s="220"/>
      <c r="B80" s="362"/>
      <c r="C80" s="256" t="s">
        <v>231</v>
      </c>
      <c r="D80" s="158" t="s">
        <v>229</v>
      </c>
      <c r="E80" s="276" t="s">
        <v>154</v>
      </c>
      <c r="F80" s="276"/>
      <c r="G80" s="299" t="e">
        <f>+G60/G70</f>
        <v>#DIV/0!</v>
      </c>
      <c r="H80" s="299"/>
      <c r="I80" s="367" t="e">
        <f>+I60/I70</f>
        <v>#DIV/0!</v>
      </c>
      <c r="J80" s="367"/>
      <c r="K80" s="367"/>
      <c r="L80" s="367" t="e">
        <f t="shared" si="1"/>
        <v>#DIV/0!</v>
      </c>
      <c r="M80" s="367"/>
      <c r="N80" s="368"/>
    </row>
    <row r="81" spans="1:14" ht="16.5" customHeight="1" hidden="1" thickBot="1">
      <c r="A81" s="220"/>
      <c r="B81" s="362"/>
      <c r="C81" s="256" t="s">
        <v>232</v>
      </c>
      <c r="D81" s="158" t="s">
        <v>229</v>
      </c>
      <c r="E81" s="276" t="s">
        <v>154</v>
      </c>
      <c r="F81" s="276"/>
      <c r="G81" s="299">
        <v>860</v>
      </c>
      <c r="H81" s="299"/>
      <c r="I81" s="367" t="e">
        <f>+I61/I71</f>
        <v>#DIV/0!</v>
      </c>
      <c r="J81" s="367"/>
      <c r="K81" s="367"/>
      <c r="L81" s="367" t="e">
        <f t="shared" si="1"/>
        <v>#DIV/0!</v>
      </c>
      <c r="M81" s="367"/>
      <c r="N81" s="368"/>
    </row>
    <row r="82" spans="1:14" ht="16.5" customHeight="1" hidden="1" thickBot="1">
      <c r="A82" s="220"/>
      <c r="B82" s="362"/>
      <c r="C82" s="256" t="s">
        <v>233</v>
      </c>
      <c r="D82" s="158" t="s">
        <v>229</v>
      </c>
      <c r="E82" s="276" t="s">
        <v>154</v>
      </c>
      <c r="F82" s="276"/>
      <c r="G82" s="299">
        <v>1</v>
      </c>
      <c r="H82" s="299"/>
      <c r="I82" s="367">
        <v>860</v>
      </c>
      <c r="J82" s="367"/>
      <c r="K82" s="367"/>
      <c r="L82" s="367">
        <f t="shared" si="1"/>
        <v>-859</v>
      </c>
      <c r="M82" s="367"/>
      <c r="N82" s="368"/>
    </row>
    <row r="83" spans="1:14" ht="69.75" customHeight="1">
      <c r="A83" s="220"/>
      <c r="B83" s="362"/>
      <c r="C83" s="256" t="str">
        <f>паспорт!C97</f>
        <v>середньомісячний розмір щомісячної частини допомоги при усиновленні дитини</v>
      </c>
      <c r="D83" s="158" t="s">
        <v>202</v>
      </c>
      <c r="E83" s="276" t="s">
        <v>154</v>
      </c>
      <c r="F83" s="276"/>
      <c r="G83" s="299">
        <v>860</v>
      </c>
      <c r="H83" s="299"/>
      <c r="I83" s="367">
        <v>860</v>
      </c>
      <c r="J83" s="367"/>
      <c r="K83" s="367"/>
      <c r="L83" s="367">
        <f>+G83-I83</f>
        <v>0</v>
      </c>
      <c r="M83" s="367"/>
      <c r="N83" s="368"/>
    </row>
    <row r="84" spans="1:14" ht="15.75">
      <c r="A84" s="220"/>
      <c r="B84" s="362"/>
      <c r="C84" s="257"/>
      <c r="D84" s="158"/>
      <c r="E84" s="276"/>
      <c r="F84" s="276"/>
      <c r="G84" s="300"/>
      <c r="H84" s="300"/>
      <c r="I84" s="362"/>
      <c r="J84" s="362"/>
      <c r="K84" s="362"/>
      <c r="L84" s="362"/>
      <c r="M84" s="362"/>
      <c r="N84" s="364"/>
    </row>
    <row r="85" spans="1:14" ht="15.75">
      <c r="A85" s="253"/>
      <c r="B85" s="106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4"/>
    </row>
    <row r="86" spans="1:14" ht="29.25" customHeight="1">
      <c r="A86" s="253"/>
      <c r="B86" s="106"/>
      <c r="C86" s="259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60"/>
    </row>
    <row r="87" spans="1:14" ht="16.5" customHeight="1" hidden="1" thickBot="1">
      <c r="A87" s="253"/>
      <c r="B87" s="106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59"/>
    </row>
    <row r="88" spans="1:14" ht="16.5" customHeight="1" hidden="1" thickBot="1">
      <c r="A88" s="253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60"/>
    </row>
    <row r="89" spans="1:14" ht="15.75">
      <c r="A89" s="253"/>
      <c r="B89" s="106"/>
      <c r="C89" s="259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60"/>
    </row>
    <row r="90" spans="1:14" ht="18.75" customHeight="1">
      <c r="A90" s="360" t="s">
        <v>227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61"/>
    </row>
    <row r="91" spans="1:14" ht="30">
      <c r="A91" s="253"/>
      <c r="B91" s="362"/>
      <c r="C91" s="258" t="s">
        <v>143</v>
      </c>
      <c r="D91" s="106"/>
      <c r="E91" s="276"/>
      <c r="F91" s="276"/>
      <c r="G91" s="300"/>
      <c r="H91" s="300"/>
      <c r="I91" s="362"/>
      <c r="J91" s="362"/>
      <c r="K91" s="362"/>
      <c r="L91" s="362"/>
      <c r="M91" s="362"/>
      <c r="N91" s="364"/>
    </row>
    <row r="92" spans="1:14" ht="48" thickBot="1">
      <c r="A92" s="261"/>
      <c r="B92" s="363"/>
      <c r="C92" s="263" t="s">
        <v>155</v>
      </c>
      <c r="D92" s="264" t="s">
        <v>136</v>
      </c>
      <c r="E92" s="365"/>
      <c r="F92" s="365"/>
      <c r="G92" s="366"/>
      <c r="H92" s="366"/>
      <c r="I92" s="363"/>
      <c r="J92" s="363"/>
      <c r="K92" s="363"/>
      <c r="L92" s="398">
        <v>1</v>
      </c>
      <c r="M92" s="363"/>
      <c r="N92" s="399"/>
    </row>
    <row r="93" spans="2:14" ht="29.25" customHeight="1"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</row>
    <row r="94" spans="1:7" ht="16.5" customHeight="1" thickBot="1">
      <c r="A94" s="5" t="s">
        <v>130</v>
      </c>
      <c r="B94" s="1" t="s">
        <v>234</v>
      </c>
      <c r="E94" s="99"/>
      <c r="F94" s="99"/>
      <c r="G94" s="99"/>
    </row>
    <row r="95" spans="2:16" ht="15.75">
      <c r="B95" s="349" t="s">
        <v>16</v>
      </c>
      <c r="C95" s="351" t="s">
        <v>17</v>
      </c>
      <c r="D95" s="353" t="s">
        <v>160</v>
      </c>
      <c r="E95" s="355" t="s">
        <v>235</v>
      </c>
      <c r="F95" s="356"/>
      <c r="G95" s="357"/>
      <c r="H95" s="342" t="s">
        <v>184</v>
      </c>
      <c r="I95" s="342"/>
      <c r="J95" s="358"/>
      <c r="K95" s="341" t="s">
        <v>236</v>
      </c>
      <c r="L95" s="342"/>
      <c r="M95" s="358"/>
      <c r="N95" s="341" t="s">
        <v>185</v>
      </c>
      <c r="O95" s="342"/>
      <c r="P95" s="343"/>
    </row>
    <row r="96" spans="2:16" ht="15.75">
      <c r="B96" s="350"/>
      <c r="C96" s="352"/>
      <c r="D96" s="354"/>
      <c r="E96" s="344" t="s">
        <v>19</v>
      </c>
      <c r="F96" s="345"/>
      <c r="G96" s="347"/>
      <c r="H96" s="344"/>
      <c r="I96" s="345"/>
      <c r="J96" s="347"/>
      <c r="K96" s="344"/>
      <c r="L96" s="345"/>
      <c r="M96" s="347"/>
      <c r="N96" s="344"/>
      <c r="O96" s="345"/>
      <c r="P96" s="346"/>
    </row>
    <row r="97" spans="2:16" ht="49.5" customHeight="1">
      <c r="B97" s="350"/>
      <c r="C97" s="352"/>
      <c r="D97" s="354"/>
      <c r="E97" s="251" t="s">
        <v>106</v>
      </c>
      <c r="F97" s="251" t="s">
        <v>116</v>
      </c>
      <c r="G97" s="251" t="s">
        <v>108</v>
      </c>
      <c r="H97" s="251" t="s">
        <v>106</v>
      </c>
      <c r="I97" s="251" t="s">
        <v>116</v>
      </c>
      <c r="J97" s="251" t="s">
        <v>108</v>
      </c>
      <c r="K97" s="251" t="s">
        <v>106</v>
      </c>
      <c r="L97" s="251" t="s">
        <v>116</v>
      </c>
      <c r="M97" s="251" t="s">
        <v>108</v>
      </c>
      <c r="N97" s="251" t="s">
        <v>106</v>
      </c>
      <c r="O97" s="251" t="s">
        <v>116</v>
      </c>
      <c r="P97" s="252" t="s">
        <v>108</v>
      </c>
    </row>
    <row r="98" spans="2:16" ht="15.75">
      <c r="B98" s="220">
        <v>1</v>
      </c>
      <c r="C98" s="221">
        <v>2</v>
      </c>
      <c r="D98" s="221">
        <v>3</v>
      </c>
      <c r="E98" s="221">
        <v>4</v>
      </c>
      <c r="F98" s="221">
        <v>5</v>
      </c>
      <c r="G98" s="221">
        <v>6</v>
      </c>
      <c r="H98" s="221">
        <v>7</v>
      </c>
      <c r="I98" s="221">
        <v>8</v>
      </c>
      <c r="J98" s="221">
        <v>9</v>
      </c>
      <c r="K98" s="221">
        <v>10</v>
      </c>
      <c r="L98" s="221">
        <v>11</v>
      </c>
      <c r="M98" s="221">
        <v>12</v>
      </c>
      <c r="N98" s="221">
        <v>13</v>
      </c>
      <c r="O98" s="221">
        <v>14</v>
      </c>
      <c r="P98" s="233"/>
    </row>
    <row r="99" spans="2:16" ht="28.5">
      <c r="B99" s="265"/>
      <c r="C99" s="266" t="s">
        <v>180</v>
      </c>
      <c r="D99" s="221"/>
      <c r="E99" s="221"/>
      <c r="F99" s="106"/>
      <c r="G99" s="221"/>
      <c r="H99" s="221"/>
      <c r="I99" s="221"/>
      <c r="J99" s="221"/>
      <c r="K99" s="221"/>
      <c r="L99" s="221"/>
      <c r="M99" s="221"/>
      <c r="N99" s="221"/>
      <c r="O99" s="221"/>
      <c r="P99" s="233"/>
    </row>
    <row r="100" spans="2:16" ht="24">
      <c r="B100" s="265"/>
      <c r="C100" s="267" t="s">
        <v>237</v>
      </c>
      <c r="D100" s="221"/>
      <c r="E100" s="221"/>
      <c r="F100" s="106"/>
      <c r="G100" s="221"/>
      <c r="H100" s="221"/>
      <c r="I100" s="221"/>
      <c r="J100" s="221"/>
      <c r="K100" s="221"/>
      <c r="L100" s="221"/>
      <c r="M100" s="221"/>
      <c r="N100" s="221"/>
      <c r="O100" s="221"/>
      <c r="P100" s="233"/>
    </row>
    <row r="101" spans="2:16" ht="24">
      <c r="B101" s="220"/>
      <c r="C101" s="267" t="s">
        <v>182</v>
      </c>
      <c r="D101" s="221"/>
      <c r="E101" s="221"/>
      <c r="F101" s="106"/>
      <c r="G101" s="221"/>
      <c r="H101" s="221"/>
      <c r="I101" s="106"/>
      <c r="J101" s="221"/>
      <c r="K101" s="221"/>
      <c r="L101" s="106"/>
      <c r="M101" s="106"/>
      <c r="N101" s="106"/>
      <c r="O101" s="106"/>
      <c r="P101" s="233"/>
    </row>
    <row r="102" spans="2:16" ht="36">
      <c r="B102" s="220"/>
      <c r="C102" s="267" t="s">
        <v>118</v>
      </c>
      <c r="D102" s="221"/>
      <c r="E102" s="221" t="s">
        <v>14</v>
      </c>
      <c r="F102" s="221"/>
      <c r="G102" s="221" t="s">
        <v>14</v>
      </c>
      <c r="H102" s="221"/>
      <c r="I102" s="106"/>
      <c r="J102" s="221"/>
      <c r="K102" s="221" t="s">
        <v>14</v>
      </c>
      <c r="L102" s="106"/>
      <c r="M102" s="106"/>
      <c r="N102" s="221" t="s">
        <v>14</v>
      </c>
      <c r="O102" s="106"/>
      <c r="P102" s="233"/>
    </row>
    <row r="103" spans="2:16" ht="15.75">
      <c r="B103" s="220"/>
      <c r="C103" s="106" t="s">
        <v>117</v>
      </c>
      <c r="D103" s="221"/>
      <c r="E103" s="221"/>
      <c r="F103" s="221"/>
      <c r="G103" s="221"/>
      <c r="H103" s="221"/>
      <c r="I103" s="106"/>
      <c r="J103" s="221"/>
      <c r="K103" s="221"/>
      <c r="L103" s="106"/>
      <c r="M103" s="221"/>
      <c r="N103" s="221"/>
      <c r="O103" s="106"/>
      <c r="P103" s="233"/>
    </row>
    <row r="104" spans="2:16" ht="15.75">
      <c r="B104" s="220"/>
      <c r="C104" s="348" t="s">
        <v>119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233"/>
    </row>
    <row r="105" spans="2:16" ht="42.75">
      <c r="B105" s="265"/>
      <c r="C105" s="266" t="s">
        <v>20</v>
      </c>
      <c r="D105" s="221"/>
      <c r="E105" s="221"/>
      <c r="F105" s="106"/>
      <c r="G105" s="221"/>
      <c r="H105" s="221"/>
      <c r="I105" s="221"/>
      <c r="J105" s="221"/>
      <c r="K105" s="221"/>
      <c r="L105" s="221"/>
      <c r="M105" s="221"/>
      <c r="N105" s="221"/>
      <c r="O105" s="221"/>
      <c r="P105" s="233"/>
    </row>
    <row r="106" spans="2:16" ht="16.5" customHeight="1">
      <c r="B106" s="220"/>
      <c r="C106" s="106" t="s">
        <v>117</v>
      </c>
      <c r="D106" s="221"/>
      <c r="E106" s="221"/>
      <c r="F106" s="221"/>
      <c r="G106" s="221"/>
      <c r="H106" s="221"/>
      <c r="I106" s="106"/>
      <c r="J106" s="221"/>
      <c r="K106" s="221"/>
      <c r="L106" s="106"/>
      <c r="M106" s="106"/>
      <c r="N106" s="106"/>
      <c r="O106" s="106"/>
      <c r="P106" s="233"/>
    </row>
    <row r="107" spans="2:16" ht="16.5" thickBot="1">
      <c r="B107" s="268"/>
      <c r="C107" s="269" t="s">
        <v>120</v>
      </c>
      <c r="D107" s="262"/>
      <c r="E107" s="262"/>
      <c r="F107" s="269"/>
      <c r="G107" s="262"/>
      <c r="H107" s="262"/>
      <c r="I107" s="262"/>
      <c r="J107" s="262"/>
      <c r="K107" s="262"/>
      <c r="L107" s="262"/>
      <c r="M107" s="262"/>
      <c r="N107" s="262"/>
      <c r="O107" s="262"/>
      <c r="P107" s="270"/>
    </row>
    <row r="108" spans="1:16" ht="15.75">
      <c r="A108" s="271"/>
      <c r="B108" s="272" t="s">
        <v>238</v>
      </c>
      <c r="C108" s="273"/>
      <c r="D108" s="274"/>
      <c r="E108" s="274"/>
      <c r="F108" s="273"/>
      <c r="G108" s="274"/>
      <c r="H108" s="274"/>
      <c r="I108" s="274"/>
      <c r="J108" s="274"/>
      <c r="K108" s="274"/>
      <c r="L108" s="274"/>
      <c r="M108" s="274"/>
      <c r="N108" s="274"/>
      <c r="O108" s="274"/>
      <c r="P108" s="275"/>
    </row>
    <row r="109" spans="1:16" ht="15.75">
      <c r="A109" s="271"/>
      <c r="B109" s="272" t="s">
        <v>239</v>
      </c>
      <c r="C109" s="273"/>
      <c r="D109" s="274"/>
      <c r="E109" s="274"/>
      <c r="F109" s="273"/>
      <c r="G109" s="274"/>
      <c r="H109" s="274"/>
      <c r="I109" s="274"/>
      <c r="J109" s="274"/>
      <c r="K109" s="274"/>
      <c r="L109" s="274"/>
      <c r="M109" s="274"/>
      <c r="N109" s="274"/>
      <c r="O109" s="274"/>
      <c r="P109" s="275"/>
    </row>
    <row r="110" spans="1:16" ht="15.75">
      <c r="A110" s="271"/>
      <c r="B110" s="272" t="s">
        <v>240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</row>
    <row r="111" spans="1:16" ht="15.75">
      <c r="A111" s="271"/>
      <c r="B111" s="272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</row>
    <row r="112" spans="1:16" ht="14.25" customHeight="1" hidden="1">
      <c r="A112" s="271"/>
      <c r="B112" s="27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</row>
    <row r="113" spans="1:16" ht="15.75" hidden="1">
      <c r="A113" s="271"/>
      <c r="B113" s="27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</row>
    <row r="114" spans="1:16" ht="15.75" hidden="1">
      <c r="A114" s="271"/>
      <c r="B114" s="272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</row>
    <row r="115" spans="1:16" ht="15.75">
      <c r="A115" s="271"/>
      <c r="B115" s="272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</row>
    <row r="116" spans="1:16" ht="15.75">
      <c r="A116" s="271"/>
      <c r="B116" s="27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</row>
    <row r="117" spans="1:16" ht="15.75">
      <c r="A117" s="271"/>
      <c r="B117" s="27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</row>
    <row r="118" spans="1:16" ht="15.75">
      <c r="A118" s="271"/>
      <c r="B118" s="27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</row>
    <row r="119" spans="1:16" ht="15.75">
      <c r="A119" s="271"/>
      <c r="B119" s="27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7">
    <mergeCell ref="L92:N92"/>
    <mergeCell ref="B93:N93"/>
    <mergeCell ref="A25:B25"/>
    <mergeCell ref="I62:K62"/>
    <mergeCell ref="L62:N62"/>
    <mergeCell ref="E62:F62"/>
    <mergeCell ref="G62:H62"/>
    <mergeCell ref="C85:N85"/>
    <mergeCell ref="C10:J10"/>
    <mergeCell ref="D11:H11"/>
    <mergeCell ref="D17:I17"/>
    <mergeCell ref="J17:O17"/>
    <mergeCell ref="A24:D24"/>
    <mergeCell ref="E24:G24"/>
    <mergeCell ref="H24:J24"/>
    <mergeCell ref="A26:B26"/>
    <mergeCell ref="A27:B27"/>
    <mergeCell ref="A32:A33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N95:P96"/>
    <mergeCell ref="E96:G96"/>
    <mergeCell ref="C104:O104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24409448818898" bottom="0.3937007874015748" header="0" footer="0"/>
  <pageSetup horizontalDpi="600" verticalDpi="600" orientation="landscape" paperSize="9" scale="55" r:id="rId1"/>
  <rowBreaks count="3" manualBreakCount="3">
    <brk id="40" max="15" man="1"/>
    <brk id="74" max="15" man="1"/>
    <brk id="12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2018-01-24T11:15:19Z</cp:lastPrinted>
  <dcterms:created xsi:type="dcterms:W3CDTF">2012-06-08T07:21:42Z</dcterms:created>
  <dcterms:modified xsi:type="dcterms:W3CDTF">2018-01-24T14:01:32Z</dcterms:modified>
  <cp:category/>
  <cp:version/>
  <cp:contentType/>
  <cp:contentStatus/>
</cp:coreProperties>
</file>