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<sst xmlns="http://schemas.openxmlformats.org/spreadsheetml/2006/main" count="36" uniqueCount="36">
  <si>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</si>
  <si>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</si>
  <si>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</si>
  <si>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</si>
  <si>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</si>
  <si>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</si>
  <si>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</si>
  <si>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</si>
  <si>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</si>
  <si>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</si>
  <si>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</si>
  <si>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</si>
  <si>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</si>
  <si>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</si>
  <si>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</si>
  <si>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</si>
  <si>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</si>
  <si>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</si>
  <si>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</si>
  <si>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</si>
  <si>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</si>
  <si>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</si>
  <si>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</si>
  <si>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</si>
  <si>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</si>
  <si>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</si>
  <si>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</si>
  <si>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</si>
  <si>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Субвенція Громадський бюджет</t>
  </si>
  <si>
    <t>Інші надходження 240603</t>
  </si>
  <si>
    <t>інші видатки (відрядження, метеріали,медикаменти, продукти харчування,благоустрій  та ін.)</t>
  </si>
  <si>
    <t>План на           квітень 2021 року</t>
  </si>
  <si>
    <t>Фактичні видатки районного  бюджету за квітень  2021 року складають 2185,6 тис.грн. по загальному фонду при уточненому місячному плані  6748,3 тис.грн., тобто 32,4% виконання. Видатки бюджету розвитку складають 0,0 тис.грн., що становить 0% уточненого місячного плану 28,9 тис.грн.</t>
  </si>
  <si>
    <t>Інформація щодо стану виконання бюджету Тернівського району у місті Кривий Ріг за 2021 рік по загальному фонду                                                      (станом на 23.04.2021)</t>
  </si>
  <si>
    <t>Факт станом на 23.04.2021</t>
  </si>
  <si>
    <t xml:space="preserve">Доходи районного  бюджету за звітний період 2021 року надійшли у сумі 3541,9 тис.грн. при уточненому плані 6381,3 тис.грн., що складає 55,5 % виконання місячного плану. Залишок коштів на рахунках загального фонду станом на 23.04.2021 становить 1376,4 тис.грн.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</si>
</sst>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name val="Calibri"/>
      <family val="2"/>
    </font>
    <font>
      <b/>
      <sz val="11"/>
      <name val="Times New Roman"/>
      <family val="1"/>
    </font>
    <font>
      <b/>
      <sz val="12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80" fontId="1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4" fontId="15" fillId="0" borderId="14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distributed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3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3" fillId="0" borderId="15" xfId="0" applyFont="1" applyBorder="1" applyAlignment="1">
      <alignment horizontal="center"/>
    </xf>
    <xf numFmtId="49" fontId="33" fillId="0" borderId="15" xfId="0" applyNumberFormat="1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4" fillId="0" borderId="0" xfId="0" applyFont="1" applyAlignment="1">
      <alignment/>
    </xf>
    <xf numFmtId="0" fontId="33" fillId="0" borderId="16" xfId="0" applyFont="1" applyBorder="1" applyAlignment="1">
      <alignment horizontal="center"/>
    </xf>
    <xf numFmtId="49" fontId="33" fillId="0" borderId="16" xfId="0" applyNumberFormat="1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180" fontId="32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5">
      <selection activeCell="L4" sqref="K4:L4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s="36" customFormat="1" ht="58.5" customHeight="1">
      <c r="A1" s="23" t="s">
        <v>33</v>
      </c>
      <c r="B1" s="23"/>
      <c r="C1" s="23"/>
      <c r="D1" s="23"/>
      <c r="E1" s="23"/>
    </row>
    <row r="2" spans="1:5" s="36" customFormat="1" ht="15.75">
      <c r="A2" s="37" t="s">
        <v>11</v>
      </c>
      <c r="C2" s="38"/>
      <c r="D2" s="38"/>
      <c r="E2" s="38" t="s">
        <v>3</v>
      </c>
    </row>
    <row r="3" spans="1:5" s="44" customFormat="1" ht="12" customHeight="1">
      <c r="A3" s="39" t="s">
        <v>1</v>
      </c>
      <c r="B3" s="40" t="s">
        <v>31</v>
      </c>
      <c r="C3" s="41" t="s">
        <v>34</v>
      </c>
      <c r="D3" s="42" t="s">
        <v>0</v>
      </c>
      <c r="E3" s="43"/>
    </row>
    <row r="4" spans="1:5" s="44" customFormat="1" ht="31.5" customHeight="1">
      <c r="A4" s="45"/>
      <c r="B4" s="46"/>
      <c r="C4" s="47"/>
      <c r="D4" s="48" t="s">
        <v>6</v>
      </c>
      <c r="E4" s="49" t="s">
        <v>2</v>
      </c>
    </row>
    <row r="5" spans="1:5" s="36" customFormat="1" ht="15.75">
      <c r="A5" s="50" t="s">
        <v>19</v>
      </c>
      <c r="B5" s="5">
        <v>900</v>
      </c>
      <c r="C5" s="5">
        <f>39.5+28.7</f>
        <v>68.2</v>
      </c>
      <c r="D5" s="5">
        <f aca="true" t="shared" si="0" ref="D5:D17">C5/B5*100</f>
        <v>7.5777777777777775</v>
      </c>
      <c r="E5" s="5">
        <f>C5-B5</f>
        <v>-831.8</v>
      </c>
    </row>
    <row r="6" spans="1:5" s="36" customFormat="1" ht="15.75">
      <c r="A6" s="50" t="s">
        <v>22</v>
      </c>
      <c r="B6" s="5">
        <v>9</v>
      </c>
      <c r="C6" s="5">
        <v>1.2</v>
      </c>
      <c r="D6" s="5">
        <f t="shared" si="0"/>
        <v>13.333333333333334</v>
      </c>
      <c r="E6" s="5">
        <f aca="true" t="shared" si="1" ref="E6:E16">C6-B6</f>
        <v>-7.8</v>
      </c>
    </row>
    <row r="7" spans="1:5" s="36" customFormat="1" ht="15.75">
      <c r="A7" s="50" t="s">
        <v>21</v>
      </c>
      <c r="B7" s="5">
        <v>1</v>
      </c>
      <c r="C7" s="5">
        <v>1.7</v>
      </c>
      <c r="D7" s="5">
        <f t="shared" si="0"/>
        <v>170</v>
      </c>
      <c r="E7" s="5">
        <f t="shared" si="1"/>
        <v>0.7</v>
      </c>
    </row>
    <row r="8" spans="1:5" s="36" customFormat="1" ht="15.75">
      <c r="A8" s="51" t="s">
        <v>24</v>
      </c>
      <c r="B8" s="5">
        <v>0</v>
      </c>
      <c r="C8" s="5">
        <v>0</v>
      </c>
      <c r="D8" s="5" t="e">
        <f t="shared" si="0"/>
        <v>#DIV/0!</v>
      </c>
      <c r="E8" s="5">
        <f t="shared" si="1"/>
        <v>0</v>
      </c>
    </row>
    <row r="9" spans="1:5" s="36" customFormat="1" ht="15" customHeight="1">
      <c r="A9" s="51" t="s">
        <v>25</v>
      </c>
      <c r="B9" s="5">
        <v>1</v>
      </c>
      <c r="C9" s="5">
        <v>0</v>
      </c>
      <c r="D9" s="5">
        <f t="shared" si="0"/>
        <v>0</v>
      </c>
      <c r="E9" s="5">
        <f t="shared" si="1"/>
        <v>-1</v>
      </c>
    </row>
    <row r="10" spans="1:5" s="36" customFormat="1" ht="27.75" customHeight="1">
      <c r="A10" s="51" t="s">
        <v>23</v>
      </c>
      <c r="B10" s="5">
        <v>1805</v>
      </c>
      <c r="C10" s="5">
        <f>127.3+117.4</f>
        <v>244.7</v>
      </c>
      <c r="D10" s="5">
        <f t="shared" si="0"/>
        <v>13.556786703601107</v>
      </c>
      <c r="E10" s="5">
        <f t="shared" si="1"/>
        <v>-1560.3</v>
      </c>
    </row>
    <row r="11" spans="1:6" s="36" customFormat="1" ht="15" customHeight="1">
      <c r="A11" s="50" t="s">
        <v>4</v>
      </c>
      <c r="B11" s="5">
        <v>3658.3</v>
      </c>
      <c r="C11" s="5">
        <f>1969.1+1253.6</f>
        <v>3222.7</v>
      </c>
      <c r="D11" s="5">
        <f t="shared" si="0"/>
        <v>88.09283000300685</v>
      </c>
      <c r="E11" s="5">
        <f t="shared" si="1"/>
        <v>-435.60000000000036</v>
      </c>
      <c r="F11" s="52"/>
    </row>
    <row r="12" spans="1:5" s="36" customFormat="1" ht="15.75" hidden="1">
      <c r="A12" s="51" t="s">
        <v>26</v>
      </c>
      <c r="B12" s="5">
        <v>0</v>
      </c>
      <c r="C12" s="5">
        <v>0</v>
      </c>
      <c r="D12" s="5" t="e">
        <f t="shared" si="0"/>
        <v>#DIV/0!</v>
      </c>
      <c r="E12" s="5">
        <f t="shared" si="1"/>
        <v>0</v>
      </c>
    </row>
    <row r="13" spans="1:5" s="36" customFormat="1" ht="15.75" hidden="1">
      <c r="A13" s="51" t="s">
        <v>10</v>
      </c>
      <c r="B13" s="5"/>
      <c r="C13" s="5"/>
      <c r="D13" s="5" t="e">
        <f t="shared" si="0"/>
        <v>#DIV/0!</v>
      </c>
      <c r="E13" s="5">
        <f t="shared" si="1"/>
        <v>0</v>
      </c>
    </row>
    <row r="14" spans="1:5" s="36" customFormat="1" ht="15.75">
      <c r="A14" s="51" t="s">
        <v>9</v>
      </c>
      <c r="B14" s="5">
        <v>7</v>
      </c>
      <c r="C14" s="5">
        <v>3.4</v>
      </c>
      <c r="D14" s="5">
        <f>C14/B14*100</f>
        <v>48.57142857142857</v>
      </c>
      <c r="E14" s="5">
        <f>C14-B14</f>
        <v>-3.6</v>
      </c>
    </row>
    <row r="15" spans="1:7" s="36" customFormat="1" ht="15.75">
      <c r="A15" s="51" t="s">
        <v>29</v>
      </c>
      <c r="B15" s="5">
        <v>0</v>
      </c>
      <c r="C15" s="5">
        <v>0</v>
      </c>
      <c r="D15" s="5" t="e">
        <f t="shared" si="0"/>
        <v>#DIV/0!</v>
      </c>
      <c r="E15" s="5">
        <f t="shared" si="1"/>
        <v>0</v>
      </c>
      <c r="G15" s="52"/>
    </row>
    <row r="16" spans="1:5" s="36" customFormat="1" ht="15.75" hidden="1">
      <c r="A16" s="51" t="s">
        <v>27</v>
      </c>
      <c r="B16" s="5">
        <v>0</v>
      </c>
      <c r="C16" s="5">
        <v>0</v>
      </c>
      <c r="D16" s="5" t="e">
        <f t="shared" si="0"/>
        <v>#DIV/0!</v>
      </c>
      <c r="E16" s="5">
        <f t="shared" si="1"/>
        <v>0</v>
      </c>
    </row>
    <row r="17" spans="1:5" s="36" customFormat="1" ht="15.75">
      <c r="A17" s="53" t="s">
        <v>5</v>
      </c>
      <c r="B17" s="6">
        <f>SUM(B5:B16)</f>
        <v>6381.3</v>
      </c>
      <c r="C17" s="6">
        <f>SUM(C5:C16)</f>
        <v>3541.9</v>
      </c>
      <c r="D17" s="12">
        <f t="shared" si="0"/>
        <v>55.50436431448138</v>
      </c>
      <c r="E17" s="6">
        <f>C17-B17</f>
        <v>-2839.4</v>
      </c>
    </row>
    <row r="18" spans="1:5" s="36" customFormat="1" ht="46.5" customHeight="1">
      <c r="A18" s="25" t="s">
        <v>35</v>
      </c>
      <c r="B18" s="25"/>
      <c r="C18" s="25"/>
      <c r="D18" s="25"/>
      <c r="E18" s="25"/>
    </row>
    <row r="19" spans="1:5" s="36" customFormat="1" ht="23.25" customHeight="1">
      <c r="A19" s="16"/>
      <c r="B19" s="16"/>
      <c r="C19" s="16"/>
      <c r="D19" s="16"/>
      <c r="E19" s="16"/>
    </row>
    <row r="20" spans="1:4" ht="18" customHeight="1">
      <c r="A20" s="10" t="s">
        <v>12</v>
      </c>
      <c r="B20" s="2"/>
      <c r="C20" s="3"/>
      <c r="D20" s="3"/>
    </row>
    <row r="21" spans="1:5" ht="63" customHeight="1" hidden="1">
      <c r="A21" s="28" t="s">
        <v>18</v>
      </c>
      <c r="B21" s="28"/>
      <c r="C21" s="28"/>
      <c r="D21" s="28"/>
      <c r="E21" s="9">
        <v>0</v>
      </c>
    </row>
    <row r="22" spans="1:5" ht="61.5" customHeight="1" hidden="1">
      <c r="A22" s="29" t="s">
        <v>20</v>
      </c>
      <c r="B22" s="30"/>
      <c r="C22" s="30"/>
      <c r="D22" s="31"/>
      <c r="E22" s="9">
        <v>0</v>
      </c>
    </row>
    <row r="23" spans="1:9" ht="46.5" customHeight="1" hidden="1">
      <c r="A23" s="32" t="s">
        <v>13</v>
      </c>
      <c r="B23" s="32"/>
      <c r="C23" s="32"/>
      <c r="D23" s="32"/>
      <c r="E23" s="9">
        <v>0</v>
      </c>
      <c r="G23" s="8"/>
      <c r="I23" s="8"/>
    </row>
    <row r="24" spans="1:9" ht="61.5" customHeight="1" hidden="1">
      <c r="A24" s="20" t="s">
        <v>14</v>
      </c>
      <c r="B24" s="21"/>
      <c r="C24" s="21"/>
      <c r="D24" s="22"/>
      <c r="E24" s="9">
        <v>0</v>
      </c>
      <c r="G24" s="8"/>
      <c r="I24" s="8"/>
    </row>
    <row r="25" spans="1:9" ht="17.25" customHeight="1">
      <c r="A25" s="20" t="s">
        <v>28</v>
      </c>
      <c r="B25" s="21"/>
      <c r="C25" s="21"/>
      <c r="D25" s="22"/>
      <c r="E25" s="17">
        <v>0</v>
      </c>
      <c r="F25" s="8"/>
      <c r="G25" s="8"/>
      <c r="I25" s="8"/>
    </row>
    <row r="26" spans="1:7" s="4" customFormat="1" ht="105" customHeight="1" hidden="1">
      <c r="A26" s="33" t="s">
        <v>15</v>
      </c>
      <c r="B26" s="34"/>
      <c r="C26" s="34"/>
      <c r="D26" s="35"/>
      <c r="E26" s="17"/>
      <c r="G26" s="11"/>
    </row>
    <row r="27" spans="1:7" ht="15.75" customHeight="1">
      <c r="A27" s="20" t="s">
        <v>16</v>
      </c>
      <c r="B27" s="21"/>
      <c r="C27" s="21"/>
      <c r="D27" s="22"/>
      <c r="E27" s="17">
        <v>1366.9</v>
      </c>
      <c r="G27" s="8"/>
    </row>
    <row r="28" spans="1:5" ht="18.75" hidden="1">
      <c r="A28" s="13" t="s">
        <v>7</v>
      </c>
      <c r="B28" s="14"/>
      <c r="C28" s="15"/>
      <c r="D28" s="15"/>
      <c r="E28" s="18"/>
    </row>
    <row r="29" spans="1:9" ht="34.5" customHeight="1">
      <c r="A29" s="32" t="s">
        <v>30</v>
      </c>
      <c r="B29" s="32"/>
      <c r="C29" s="32"/>
      <c r="D29" s="32"/>
      <c r="E29" s="17">
        <v>530.2</v>
      </c>
      <c r="F29" s="8"/>
      <c r="G29" s="8"/>
      <c r="H29" s="8"/>
      <c r="I29" s="8"/>
    </row>
    <row r="30" spans="1:9" ht="16.5" customHeight="1">
      <c r="A30" s="26" t="s">
        <v>17</v>
      </c>
      <c r="B30" s="26"/>
      <c r="C30" s="26"/>
      <c r="D30" s="26"/>
      <c r="E30" s="17">
        <v>288.5</v>
      </c>
      <c r="F30" s="8"/>
      <c r="G30" s="8"/>
      <c r="H30" s="8"/>
      <c r="I30" s="8"/>
    </row>
    <row r="31" spans="1:8" s="1" customFormat="1" ht="16.5" customHeight="1">
      <c r="A31" s="27" t="s">
        <v>8</v>
      </c>
      <c r="B31" s="27"/>
      <c r="C31" s="27"/>
      <c r="D31" s="27"/>
      <c r="E31" s="19">
        <f>E27+E29+E30</f>
        <v>2185.6000000000004</v>
      </c>
      <c r="F31" s="7"/>
      <c r="G31" s="7"/>
      <c r="H31" s="7"/>
    </row>
    <row r="32" spans="1:8" s="1" customFormat="1" ht="62.25" customHeight="1">
      <c r="A32" s="24" t="s">
        <v>32</v>
      </c>
      <c r="B32" s="24"/>
      <c r="C32" s="24"/>
      <c r="D32" s="24"/>
      <c r="E32" s="24"/>
      <c r="H32" s="7"/>
    </row>
    <row r="35" ht="15.75">
      <c r="E35" s="8"/>
    </row>
  </sheetData>
  <sheetProtection/>
  <mergeCells count="17">
    <mergeCell ref="A32:E32"/>
    <mergeCell ref="A18:E18"/>
    <mergeCell ref="A30:D30"/>
    <mergeCell ref="A31:D31"/>
    <mergeCell ref="A21:D21"/>
    <mergeCell ref="A22:D22"/>
    <mergeCell ref="A23:D23"/>
    <mergeCell ref="A26:D26"/>
    <mergeCell ref="A29:D29"/>
    <mergeCell ref="A24:D24"/>
    <mergeCell ref="A25:D25"/>
    <mergeCell ref="A27:D27"/>
    <mergeCell ref="A1:E1"/>
    <mergeCell ref="A3:A4"/>
    <mergeCell ref="B3:B4"/>
    <mergeCell ref="C3:C4"/>
    <mergeCell ref="D3:E3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Пользователь Windows</cp:lastModifiedBy>
  <cp:lastPrinted>2021-04-16T08:56:21Z</cp:lastPrinted>
  <dcterms:created xsi:type="dcterms:W3CDTF">2012-02-20T11:22:47Z</dcterms:created>
  <dcterms:modified xsi:type="dcterms:W3CDTF">2021-04-23T09:17:24Z</dcterms:modified>
  <cp:category/>
  <cp:version/>
  <cp:contentType/>
  <cp:contentStatus/>
</cp:coreProperties>
</file>